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els\OneDrive\Рабочий стол\Аттестатция 2025-2026жж\Балалардың білімін бағалау\2024-2025жж\Қорытынды\"/>
    </mc:Choice>
  </mc:AlternateContent>
  <xr:revisionPtr revIDLastSave="0" documentId="13_ncr:1_{B2B7BB9B-5732-4090-AD00-12C6B6080D85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3" l="1"/>
  <c r="D58" i="3"/>
  <c r="D56" i="3"/>
  <c r="L53" i="3"/>
  <c r="L54" i="3"/>
  <c r="L52" i="3"/>
  <c r="J53" i="3"/>
  <c r="J54" i="3"/>
  <c r="J52" i="3"/>
  <c r="H53" i="3"/>
  <c r="H54" i="3"/>
  <c r="H52" i="3"/>
  <c r="F53" i="3"/>
  <c r="F54" i="3"/>
  <c r="F52" i="3"/>
  <c r="D53" i="3"/>
  <c r="D54" i="3"/>
  <c r="D52" i="3"/>
  <c r="D48" i="3"/>
  <c r="D49" i="3"/>
  <c r="D47" i="3"/>
  <c r="H44" i="3"/>
  <c r="H45" i="3"/>
  <c r="H43" i="3"/>
  <c r="F44" i="3"/>
  <c r="F45" i="3"/>
  <c r="F43" i="3"/>
  <c r="D44" i="3"/>
  <c r="D45" i="3"/>
  <c r="D43" i="3"/>
  <c r="D39" i="3"/>
  <c r="D40" i="3"/>
  <c r="D38" i="3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DR36" i="2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DC35" i="3"/>
  <c r="DD35" i="3"/>
  <c r="DE35" i="3"/>
  <c r="DF35" i="3"/>
  <c r="DG35" i="3"/>
  <c r="DH35" i="3"/>
  <c r="DI35" i="3"/>
  <c r="DJ35" i="3"/>
  <c r="DK35" i="3"/>
  <c r="DL35" i="3"/>
  <c r="DM35" i="3"/>
  <c r="DN35" i="3"/>
  <c r="DO35" i="3"/>
  <c r="DP35" i="3"/>
  <c r="DQ35" i="3"/>
  <c r="DR35" i="3"/>
  <c r="DS35" i="3"/>
  <c r="DT35" i="3"/>
  <c r="DU35" i="3"/>
  <c r="DV35" i="3"/>
  <c r="DW35" i="3"/>
  <c r="DX35" i="3"/>
  <c r="DY35" i="3"/>
  <c r="DZ35" i="3"/>
  <c r="EA35" i="3"/>
  <c r="EB35" i="3"/>
  <c r="EC35" i="3"/>
  <c r="ED35" i="3"/>
  <c r="EE35" i="3"/>
  <c r="EF35" i="3"/>
  <c r="EG35" i="3"/>
  <c r="EH35" i="3"/>
  <c r="EI35" i="3"/>
  <c r="EJ35" i="3"/>
  <c r="EK35" i="3"/>
  <c r="EL35" i="3"/>
  <c r="EM35" i="3"/>
  <c r="EN35" i="3"/>
  <c r="EO35" i="3"/>
  <c r="EP35" i="3"/>
  <c r="EQ35" i="3"/>
  <c r="ER35" i="3"/>
  <c r="ES35" i="3"/>
  <c r="ET35" i="3"/>
  <c r="EU35" i="3"/>
  <c r="EV35" i="3"/>
  <c r="EW35" i="3"/>
  <c r="EX35" i="3"/>
  <c r="EY35" i="3"/>
  <c r="EZ35" i="3"/>
  <c r="FA35" i="3"/>
  <c r="FB35" i="3"/>
  <c r="FC35" i="3"/>
  <c r="FD35" i="3"/>
  <c r="FE35" i="3"/>
  <c r="FF35" i="3"/>
  <c r="FG35" i="3"/>
  <c r="FH35" i="3"/>
  <c r="FI35" i="3"/>
  <c r="FJ35" i="3"/>
  <c r="FK35" i="3"/>
  <c r="C35" i="3"/>
  <c r="IS39" i="5"/>
  <c r="IS40" i="5" s="1"/>
  <c r="IT39" i="5"/>
  <c r="IT40" i="5" s="1"/>
  <c r="IR39" i="5"/>
  <c r="IR40" i="5" s="1"/>
  <c r="H39" i="5"/>
  <c r="F39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35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35" i="2"/>
  <c r="C36" i="2" s="1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DC34" i="3"/>
  <c r="DD34" i="3"/>
  <c r="DE34" i="3"/>
  <c r="DF34" i="3"/>
  <c r="DG34" i="3"/>
  <c r="DH34" i="3"/>
  <c r="DI34" i="3"/>
  <c r="DJ34" i="3"/>
  <c r="DK34" i="3"/>
  <c r="DL34" i="3"/>
  <c r="DM34" i="3"/>
  <c r="DN34" i="3"/>
  <c r="DO34" i="3"/>
  <c r="DP34" i="3"/>
  <c r="DQ34" i="3"/>
  <c r="DR34" i="3"/>
  <c r="DS34" i="3"/>
  <c r="DT34" i="3"/>
  <c r="DU34" i="3"/>
  <c r="DV34" i="3"/>
  <c r="DW34" i="3"/>
  <c r="DX34" i="3"/>
  <c r="DY34" i="3"/>
  <c r="DZ34" i="3"/>
  <c r="EA34" i="3"/>
  <c r="EB34" i="3"/>
  <c r="EC34" i="3"/>
  <c r="ED34" i="3"/>
  <c r="EE34" i="3"/>
  <c r="EF34" i="3"/>
  <c r="EG34" i="3"/>
  <c r="EH34" i="3"/>
  <c r="EI34" i="3"/>
  <c r="EJ34" i="3"/>
  <c r="EK34" i="3"/>
  <c r="EL34" i="3"/>
  <c r="EM34" i="3"/>
  <c r="EN34" i="3"/>
  <c r="EO34" i="3"/>
  <c r="EP34" i="3"/>
  <c r="EQ34" i="3"/>
  <c r="ER34" i="3"/>
  <c r="ES34" i="3"/>
  <c r="ET34" i="3"/>
  <c r="EU34" i="3"/>
  <c r="EV34" i="3"/>
  <c r="EW34" i="3"/>
  <c r="EX34" i="3"/>
  <c r="EY34" i="3"/>
  <c r="EZ34" i="3"/>
  <c r="FA34" i="3"/>
  <c r="FB34" i="3"/>
  <c r="FC34" i="3"/>
  <c r="FD34" i="3"/>
  <c r="FE34" i="3"/>
  <c r="FF34" i="3"/>
  <c r="FG34" i="3"/>
  <c r="FH34" i="3"/>
  <c r="FI34" i="3"/>
  <c r="FJ34" i="3"/>
  <c r="FK34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58" i="3" l="1"/>
  <c r="E57" i="3"/>
  <c r="E56" i="3"/>
  <c r="M52" i="3"/>
  <c r="M53" i="3"/>
  <c r="M54" i="3"/>
  <c r="K52" i="3"/>
  <c r="K53" i="3"/>
  <c r="K54" i="3"/>
  <c r="I52" i="3"/>
  <c r="I53" i="3"/>
  <c r="I54" i="3"/>
  <c r="G52" i="3"/>
  <c r="G53" i="3"/>
  <c r="G54" i="3"/>
  <c r="E52" i="3"/>
  <c r="E53" i="3"/>
  <c r="E54" i="3"/>
  <c r="E47" i="3"/>
  <c r="E48" i="3"/>
  <c r="E49" i="3"/>
  <c r="I43" i="3"/>
  <c r="I44" i="3"/>
  <c r="I45" i="3"/>
  <c r="G43" i="3"/>
  <c r="G44" i="3"/>
  <c r="G45" i="3"/>
  <c r="E43" i="3"/>
  <c r="E44" i="3"/>
  <c r="E45" i="3"/>
  <c r="E38" i="3"/>
  <c r="E39" i="3"/>
  <c r="E40" i="3"/>
  <c r="E59" i="2"/>
  <c r="E58" i="2"/>
  <c r="E57" i="2"/>
  <c r="M53" i="2"/>
  <c r="M54" i="2"/>
  <c r="M55" i="2"/>
  <c r="K53" i="2"/>
  <c r="K54" i="2"/>
  <c r="K55" i="2"/>
  <c r="I53" i="2"/>
  <c r="I54" i="2"/>
  <c r="I55" i="2"/>
  <c r="G53" i="2"/>
  <c r="G54" i="2"/>
  <c r="G55" i="2"/>
  <c r="E53" i="2"/>
  <c r="E54" i="2"/>
  <c r="E55" i="2"/>
  <c r="E48" i="2"/>
  <c r="E49" i="2"/>
  <c r="E50" i="2"/>
  <c r="G44" i="2"/>
  <c r="G45" i="2"/>
  <c r="G46" i="2"/>
  <c r="E44" i="2"/>
  <c r="E45" i="2"/>
  <c r="E46" i="2"/>
  <c r="D46" i="2" s="1"/>
  <c r="E39" i="2"/>
  <c r="E40" i="2"/>
  <c r="E41" i="2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59" i="3" l="1"/>
  <c r="E59" i="3"/>
  <c r="M55" i="3"/>
  <c r="L55" i="3"/>
  <c r="K55" i="3"/>
  <c r="J55" i="3"/>
  <c r="I55" i="3"/>
  <c r="H55" i="3"/>
  <c r="G55" i="3"/>
  <c r="F55" i="3"/>
  <c r="E50" i="3"/>
  <c r="D50" i="3"/>
  <c r="E55" i="3"/>
  <c r="D55" i="3"/>
  <c r="I46" i="3"/>
  <c r="H46" i="3"/>
  <c r="G46" i="3"/>
  <c r="F46" i="3"/>
  <c r="D41" i="3"/>
  <c r="E41" i="3"/>
  <c r="E46" i="3"/>
  <c r="D46" i="3"/>
  <c r="E60" i="2"/>
  <c r="M56" i="2"/>
  <c r="L53" i="2"/>
  <c r="K56" i="2"/>
  <c r="G56" i="2"/>
  <c r="I56" i="2"/>
  <c r="E56" i="2"/>
  <c r="E51" i="2"/>
  <c r="G47" i="2"/>
  <c r="E42" i="2"/>
  <c r="E47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IB40" i="5" l="1"/>
  <c r="E63" i="5" s="1"/>
  <c r="D63" i="5"/>
  <c r="IA40" i="5"/>
  <c r="E62" i="5" s="1"/>
  <c r="D62" i="5"/>
  <c r="HZ40" i="5"/>
  <c r="E61" i="5" s="1"/>
  <c r="E64" i="5" s="1"/>
  <c r="D61" i="5"/>
  <c r="D64" i="5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D40" i="5"/>
  <c r="E44" i="5" s="1"/>
  <c r="D44" i="5" s="1"/>
  <c r="H40" i="5"/>
  <c r="E45" i="5" s="1"/>
  <c r="D45" i="5" s="1"/>
  <c r="M60" i="5" l="1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</calcChain>
</file>

<file path=xl/sharedStrings.xml><?xml version="1.0" encoding="utf-8"?>
<sst xmlns="http://schemas.openxmlformats.org/spreadsheetml/2006/main" count="2307" uniqueCount="1457">
  <si>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</si>
  <si>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</si>
  <si>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</si>
  <si>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</si>
  <si>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</si>
  <si>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</si>
  <si>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</si>
  <si>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</si>
  <si>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</si>
  <si>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</si>
  <si>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</si>
  <si>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</si>
  <si>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</si>
  <si>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</si>
  <si>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</si>
  <si>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</si>
  <si>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</si>
  <si>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</si>
  <si>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</si>
  <si>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</si>
  <si>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</si>
  <si>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</si>
  <si>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</si>
  <si>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</si>
  <si>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</si>
  <si>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</si>
  <si>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</si>
  <si>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</si>
  <si>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</si>
  <si>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</si>
  <si>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</si>
  <si>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</si>
  <si>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</si>
  <si>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</si>
  <si>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</si>
  <si>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</si>
  <si>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</si>
  <si>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</si>
  <si>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</si>
  <si>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</si>
  <si>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</si>
  <si>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</si>
  <si>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</si>
  <si>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</si>
  <si>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</si>
  <si>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</si>
  <si>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</si>
  <si>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</si>
  <si>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</si>
  <si>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</si>
  <si>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</si>
  <si>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</si>
  <si>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</si>
  <si>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</si>
  <si>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</si>
  <si>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</si>
  <si>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</si>
  <si>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</si>
  <si>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</si>
  <si>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</si>
  <si>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</si>
  <si>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</si>
  <si>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</si>
  <si>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</si>
  <si>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</si>
  <si>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</si>
  <si>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</si>
  <si>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</si>
  <si>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</si>
  <si>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</si>
  <si>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</si>
  <si>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</si>
  <si>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</si>
  <si>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</si>
  <si>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</si>
  <si>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</si>
  <si>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</si>
  <si>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</si>
  <si>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</si>
  <si>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</si>
  <si>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</si>
  <si>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</si>
  <si>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</si>
  <si>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</si>
  <si>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</si>
  <si>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</si>
  <si>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</si>
  <si>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</si>
  <si>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</si>
  <si>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</si>
  <si>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</si>
  <si>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</si>
  <si>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</si>
  <si>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</si>
  <si>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</si>
  <si>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</si>
  <si>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</si>
  <si>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</si>
  <si>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</si>
  <si>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</si>
  <si>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</si>
  <si>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</si>
  <si>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</si>
  <si>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</si>
  <si>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</si>
  <si>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</si>
  <si>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</si>
  <si>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</si>
  <si>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</si>
  <si>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</si>
  <si>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</si>
  <si>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</si>
  <si>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</si>
  <si>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</si>
  <si>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</si>
  <si>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</si>
  <si>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</si>
  <si>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</si>
  <si>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</si>
  <si>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</si>
  <si>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</si>
  <si>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</si>
  <si>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</si>
  <si>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</si>
  <si>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</si>
  <si>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</si>
  <si>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</si>
  <si>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</si>
  <si>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</si>
  <si>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</si>
  <si>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</si>
  <si>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</si>
  <si>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</si>
  <si>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</si>
  <si>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</si>
  <si>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</si>
  <si>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</si>
  <si>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</si>
  <si>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</si>
  <si>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</si>
  <si>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</si>
  <si>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</si>
  <si>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</si>
  <si>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</si>
  <si>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</si>
  <si>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</si>
  <si>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</si>
  <si>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</si>
  <si>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</si>
  <si>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</si>
  <si>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</si>
  <si>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</si>
  <si>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</si>
  <si>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</si>
  <si>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</si>
  <si>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</si>
  <si>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</si>
  <si>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</si>
  <si>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</si>
  <si>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</si>
  <si>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</si>
  <si>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</si>
  <si>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</si>
  <si>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</si>
  <si>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</si>
  <si>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</si>
  <si>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</si>
  <si>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</si>
  <si>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</si>
  <si>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</si>
  <si>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</si>
  <si>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</si>
  <si>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</si>
  <si>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</si>
  <si>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</si>
  <si>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</si>
  <si>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</si>
  <si>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</si>
  <si>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</si>
  <si>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</si>
  <si>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</si>
  <si>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</si>
  <si>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</si>
  <si>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</si>
  <si>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</si>
  <si>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</si>
  <si>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</si>
  <si>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</si>
  <si>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</si>
  <si>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</si>
  <si>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</si>
  <si>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</si>
  <si>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</si>
  <si>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</si>
  <si>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</si>
  <si>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</si>
  <si>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</si>
  <si>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</si>
  <si>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</si>
  <si>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</si>
  <si>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</si>
  <si>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</si>
  <si>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</si>
  <si>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</si>
  <si>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</si>
  <si>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</si>
  <si>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</si>
  <si>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</si>
  <si>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</si>
  <si>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</si>
  <si>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</si>
  <si>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</si>
  <si>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</si>
  <si>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</si>
  <si>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</si>
  <si>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</si>
  <si>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</si>
  <si>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</si>
  <si>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</si>
  <si>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</si>
  <si>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</si>
  <si>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</si>
  <si>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</si>
  <si>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</si>
  <si>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</si>
  <si>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</si>
  <si>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</si>
  <si>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</si>
  <si>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</si>
  <si>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</si>
  <si>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</si>
  <si>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</si>
  <si>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</si>
  <si>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</si>
  <si>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</si>
  <si>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</si>
  <si>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</si>
  <si>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</si>
  <si>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</si>
  <si>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</si>
  <si>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</si>
  <si>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</si>
  <si>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</si>
  <si>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</si>
  <si>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</si>
  <si>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</si>
  <si>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</si>
  <si>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</si>
  <si>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</si>
  <si>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</si>
  <si>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</si>
  <si>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</si>
  <si>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</si>
  <si>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</si>
  <si>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</si>
  <si>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</si>
  <si>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</si>
  <si>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</si>
  <si>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</si>
  <si>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</si>
  <si>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</si>
  <si>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</si>
  <si>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</si>
  <si>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</si>
  <si>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</si>
  <si>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</si>
  <si>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</si>
  <si>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</si>
  <si>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</si>
  <si>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</si>
  <si>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</si>
  <si>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</si>
  <si>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</si>
  <si>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</si>
  <si>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</si>
  <si>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</si>
  <si>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</si>
  <si>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</si>
  <si>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</si>
  <si>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</si>
  <si>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</si>
  <si>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</si>
  <si>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</si>
  <si>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</si>
  <si>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</si>
  <si>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</si>
  <si>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</si>
  <si>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</si>
  <si>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</si>
  <si>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</si>
  <si>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</si>
  <si>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</si>
  <si>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</si>
  <si>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</si>
  <si>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</si>
  <si>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</si>
  <si>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</si>
  <si>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</si>
  <si>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</si>
  <si>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</si>
  <si>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</si>
  <si>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</si>
  <si>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</si>
  <si>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</si>
  <si>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</si>
  <si>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</si>
  <si>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</si>
  <si>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</si>
  <si>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</si>
  <si>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</si>
  <si>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</si>
  <si>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</si>
  <si>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</si>
  <si>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</si>
  <si>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</si>
  <si>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</si>
  <si>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</si>
  <si>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</si>
  <si>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</si>
  <si>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</si>
  <si>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</si>
  <si>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</si>
  <si>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</si>
  <si>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</si>
  <si>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</si>
  <si>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</si>
  <si>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</si>
  <si>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</si>
  <si>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</si>
  <si>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</si>
  <si>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</si>
  <si>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</si>
  <si>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</si>
  <si>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</si>
  <si>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</si>
  <si>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</si>
  <si>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</si>
  <si>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</si>
  <si>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</si>
  <si>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</si>
  <si>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</si>
  <si>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</si>
  <si>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</si>
  <si>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</si>
  <si>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</si>
  <si>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</si>
  <si>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</si>
  <si>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</si>
  <si>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</si>
  <si>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</si>
  <si>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</si>
  <si>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</si>
  <si>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</si>
  <si>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</si>
  <si>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</si>
  <si>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</si>
  <si>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</si>
  <si>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</si>
  <si>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</si>
  <si>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</si>
  <si>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</si>
  <si>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</si>
  <si>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</si>
  <si>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</si>
  <si>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</si>
  <si>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</si>
  <si>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</si>
  <si>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</si>
  <si>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</si>
  <si>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</si>
  <si>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</si>
  <si>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</si>
  <si>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</si>
  <si>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</si>
  <si>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</si>
  <si>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</si>
  <si>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</si>
  <si>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</si>
  <si>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</si>
  <si>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</si>
  <si>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</si>
  <si>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</si>
  <si>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</si>
  <si>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</si>
  <si>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</si>
  <si>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</si>
  <si>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</si>
  <si>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</si>
  <si>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</si>
  <si>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</si>
  <si>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</si>
  <si>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</si>
  <si>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</si>
  <si>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</si>
  <si>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</si>
  <si>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</si>
  <si>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</si>
  <si>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</si>
  <si>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</si>
  <si>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</si>
  <si>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</si>
  <si>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</si>
  <si>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</si>
  <si>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</si>
  <si>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</si>
  <si>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</si>
  <si>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</si>
  <si>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</si>
  <si>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</si>
  <si>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</si>
  <si>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</si>
  <si>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</si>
  <si>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</si>
  <si>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</si>
  <si>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</si>
  <si>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</si>
  <si>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</si>
  <si>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</si>
  <si>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</si>
  <si>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</si>
  <si>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</si>
  <si>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</si>
  <si>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</si>
  <si>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</si>
  <si>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</si>
  <si>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</si>
  <si>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</si>
  <si>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</si>
  <si>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</si>
  <si>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</si>
  <si>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</si>
  <si>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</si>
  <si>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</si>
  <si>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</si>
  <si>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</si>
  <si>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</si>
  <si>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</si>
  <si>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</si>
  <si>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</si>
  <si>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</si>
  <si>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</si>
  <si>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</si>
  <si>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</si>
  <si>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</si>
  <si>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</si>
  <si>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</si>
  <si>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</si>
  <si>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</si>
  <si>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</si>
  <si>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</si>
  <si>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</si>
  <si>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</si>
  <si>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</si>
  <si>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</si>
  <si>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</si>
  <si>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</si>
  <si>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</si>
  <si>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</si>
  <si>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</si>
  <si>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</si>
  <si>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</si>
  <si>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</si>
  <si>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</si>
  <si>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</si>
  <si>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</si>
  <si>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</si>
  <si>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</si>
  <si>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</si>
  <si>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</si>
  <si>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</si>
  <si>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</si>
  <si>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</si>
  <si>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</si>
  <si>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</si>
  <si>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</si>
  <si>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</si>
  <si>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</si>
  <si>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</si>
  <si>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</si>
  <si>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</si>
  <si>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</si>
  <si>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</si>
  <si>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</si>
  <si>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</si>
  <si>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</si>
  <si>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</si>
  <si>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</si>
  <si>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</si>
  <si>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</si>
  <si>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</si>
  <si>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</si>
  <si>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</si>
  <si>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</si>
  <si>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</si>
  <si>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</si>
  <si>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</si>
  <si>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</si>
  <si>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</si>
  <si>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</si>
  <si>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</si>
  <si>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</si>
  <si>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</si>
  <si>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</si>
  <si>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</si>
  <si>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</si>
  <si>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</si>
  <si>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</si>
  <si>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</si>
  <si>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</si>
  <si>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</si>
  <si>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</si>
  <si>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</si>
  <si>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</si>
  <si>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</si>
  <si>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</si>
  <si>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</si>
  <si>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</si>
  <si>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</si>
  <si>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</si>
  <si>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</si>
  <si>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</si>
  <si>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</si>
  <si>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</si>
  <si>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</si>
  <si>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</si>
  <si>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</si>
  <si>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</si>
  <si>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</si>
  <si>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</si>
  <si>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</si>
  <si>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</si>
  <si>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</si>
  <si>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</si>
  <si>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</si>
  <si>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</si>
  <si>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</si>
  <si>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</si>
  <si>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</si>
  <si>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</si>
  <si>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</si>
  <si>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</si>
  <si>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</si>
  <si>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</si>
  <si>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</si>
  <si>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</si>
  <si>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</si>
  <si>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</si>
  <si>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</si>
  <si>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</si>
  <si>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</si>
  <si>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</si>
  <si>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</si>
  <si>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</si>
  <si>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</si>
  <si>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</si>
  <si>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</si>
  <si>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</si>
  <si>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</si>
  <si>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</si>
  <si>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</si>
  <si>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</si>
  <si>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</si>
  <si>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</si>
  <si>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</si>
  <si>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</si>
  <si>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</si>
  <si>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</si>
  <si>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</si>
  <si>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</si>
  <si>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</si>
  <si>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</si>
  <si>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</si>
  <si>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</si>
  <si>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</si>
  <si>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</si>
  <si>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</si>
  <si>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</si>
  <si>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</si>
  <si>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</si>
  <si>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</si>
  <si>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</si>
  <si>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</si>
  <si>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</si>
  <si>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</si>
  <si>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</si>
  <si>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</si>
  <si>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</si>
  <si>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</si>
  <si>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</si>
  <si>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</si>
  <si>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</si>
  <si>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</si>
  <si>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</si>
  <si>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</si>
  <si>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</si>
  <si>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</si>
  <si>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</si>
  <si>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</si>
  <si>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</si>
  <si>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</si>
  <si>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</si>
  <si>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</si>
  <si>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</si>
  <si>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</si>
  <si>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</si>
  <si>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</si>
  <si>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</si>
  <si>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</si>
  <si>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</si>
  <si>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</si>
  <si>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</si>
  <si>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</si>
  <si>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</si>
  <si>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</si>
  <si>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</si>
  <si>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</si>
  <si>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</si>
  <si>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</si>
  <si>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</si>
  <si>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</si>
  <si>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</si>
  <si>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</si>
  <si>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</si>
  <si>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</si>
  <si>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</si>
  <si>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</si>
  <si>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</si>
  <si>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</si>
  <si>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</si>
  <si>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</si>
  <si>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</si>
  <si>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</si>
  <si>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</si>
  <si>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</si>
  <si>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</si>
  <si>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</si>
  <si>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</si>
  <si>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</si>
  <si>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</si>
  <si>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</si>
  <si>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</si>
  <si>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</si>
  <si>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</si>
  <si>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</si>
  <si>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</si>
  <si>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</si>
  <si>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</si>
  <si>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</si>
  <si>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</si>
  <si>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</si>
  <si>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</si>
  <si>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</si>
  <si>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</si>
  <si>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</si>
  <si>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</si>
  <si>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</si>
  <si>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</si>
  <si>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</si>
  <si>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</si>
  <si>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</si>
  <si>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</si>
  <si>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</si>
  <si>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</si>
  <si>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</si>
  <si>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</si>
  <si>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</si>
  <si>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</si>
  <si>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</si>
  <si>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</si>
  <si>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</si>
  <si>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</si>
  <si>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</si>
  <si>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</si>
  <si>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</si>
  <si>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</si>
  <si>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</si>
  <si>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</si>
  <si>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</si>
  <si>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</si>
  <si>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</si>
  <si>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</si>
  <si>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</si>
  <si>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</si>
  <si>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</si>
  <si>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</si>
  <si>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</si>
  <si>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</si>
  <si>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</si>
  <si>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</si>
  <si>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</si>
  <si>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</si>
  <si>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</si>
  <si>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</si>
  <si>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</si>
  <si>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</si>
  <si>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</si>
  <si>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</si>
  <si>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</si>
  <si>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</si>
  <si>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</si>
  <si>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</si>
  <si>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</si>
  <si>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</si>
  <si>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</si>
  <si>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</si>
  <si>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</si>
  <si>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</si>
  <si>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</si>
  <si>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</si>
  <si>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</si>
  <si>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</si>
  <si>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</si>
  <si>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</si>
  <si>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</si>
  <si>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</si>
  <si>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</si>
  <si>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</si>
  <si>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</si>
  <si>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</si>
  <si>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</si>
  <si>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</si>
  <si>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</si>
  <si>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</si>
  <si>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</si>
  <si>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</si>
  <si>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</si>
  <si>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</si>
  <si>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</si>
  <si>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</si>
  <si>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</si>
  <si>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</si>
  <si>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</si>
  <si>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</si>
  <si>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</si>
  <si>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</si>
  <si>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</si>
  <si>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</si>
  <si>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</si>
  <si>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</si>
  <si>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</si>
  <si>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</si>
  <si>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</si>
  <si>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</si>
  <si>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</si>
  <si>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</si>
  <si>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</si>
  <si>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</si>
  <si>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</si>
  <si>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</si>
  <si>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</si>
  <si>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</si>
  <si>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</si>
  <si>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</si>
  <si>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</si>
  <si>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</si>
  <si>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</si>
  <si>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</si>
  <si>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</si>
  <si>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</si>
  <si>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</si>
  <si>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</si>
  <si>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</si>
  <si>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</si>
  <si>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</si>
  <si>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</si>
  <si>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</si>
  <si>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</si>
  <si>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</si>
  <si>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</si>
  <si>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</si>
  <si>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</si>
  <si>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</si>
  <si>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</si>
  <si>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</si>
  <si>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</si>
  <si>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</si>
  <si>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</si>
  <si>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</si>
  <si>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</si>
  <si>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</si>
  <si>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</si>
  <si>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</si>
  <si>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</si>
  <si>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</si>
  <si>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</si>
  <si>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</si>
  <si>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</si>
  <si>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</si>
  <si>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</si>
  <si>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</si>
  <si>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</si>
  <si>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</si>
  <si>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</si>
  <si>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</si>
  <si>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</si>
  <si>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</si>
  <si>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</si>
  <si>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</si>
  <si>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</si>
  <si>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</si>
  <si>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</si>
  <si>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</si>
  <si>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</si>
  <si>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</si>
  <si>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</si>
  <si>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</si>
  <si>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</si>
  <si>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</si>
  <si>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</si>
  <si>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</si>
  <si>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</si>
  <si>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</si>
  <si>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</si>
  <si>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</si>
  <si>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</si>
  <si>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</si>
  <si>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</si>
  <si>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</si>
  <si>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</si>
  <si>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</si>
  <si>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</si>
  <si>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</si>
  <si>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</si>
  <si>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</si>
  <si>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</si>
  <si>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</si>
  <si>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</si>
  <si>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</si>
  <si>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</si>
  <si>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</si>
  <si>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</si>
  <si>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</si>
  <si>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</si>
  <si>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</si>
  <si>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</si>
  <si>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</si>
  <si>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</si>
  <si>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</si>
  <si>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</si>
  <si>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</si>
  <si>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</si>
  <si>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</si>
  <si>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</si>
  <si>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</si>
  <si>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</si>
  <si>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</si>
  <si>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</si>
  <si>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</si>
  <si>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</si>
  <si>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</si>
  <si>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</si>
  <si>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</si>
  <si>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</si>
  <si>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</si>
  <si>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</si>
  <si>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</si>
  <si>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</si>
  <si>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</si>
  <si>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</si>
  <si>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</si>
  <si>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</si>
  <si>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</si>
  <si>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</si>
  <si>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</si>
  <si>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</si>
  <si>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</si>
  <si>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</si>
  <si>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</si>
  <si>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</si>
  <si>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</si>
  <si>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</si>
  <si>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</si>
  <si>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</si>
  <si>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</si>
  <si>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</si>
  <si>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</si>
  <si>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</si>
  <si>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</si>
  <si>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</si>
  <si>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</si>
  <si>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</si>
  <si>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</si>
  <si>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</si>
  <si>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</si>
  <si>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</si>
  <si>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</si>
  <si>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</si>
  <si>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</si>
  <si>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</si>
  <si>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</si>
  <si>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</si>
  <si>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</si>
  <si>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</si>
  <si>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</si>
  <si>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</si>
  <si>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</si>
  <si>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</si>
  <si>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</si>
  <si>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</si>
  <si>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</si>
  <si>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</si>
  <si>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</si>
  <si>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</si>
  <si>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</si>
  <si>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</si>
  <si>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</si>
  <si>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</si>
  <si>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</si>
  <si>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</si>
  <si>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</si>
  <si>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</si>
  <si>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</si>
  <si>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</si>
  <si>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</si>
  <si>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</si>
  <si>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</si>
  <si>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</si>
  <si>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</si>
  <si>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</si>
  <si>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</si>
  <si>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</si>
  <si>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</si>
  <si>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</si>
  <si>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</si>
  <si>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</si>
  <si>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</si>
  <si>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</si>
  <si>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</si>
  <si>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</si>
  <si>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</si>
  <si>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</si>
  <si>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</si>
  <si>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</si>
  <si>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</si>
  <si>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</si>
  <si>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</si>
  <si>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</si>
  <si>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</si>
  <si>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</si>
  <si>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</si>
  <si>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</si>
  <si>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</si>
  <si>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</si>
  <si>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</si>
  <si>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</si>
  <si>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</si>
  <si>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</si>
  <si>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</si>
  <si>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</si>
  <si>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</si>
  <si>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</si>
  <si>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</si>
  <si>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</si>
  <si>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</si>
  <si>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</si>
  <si>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</si>
  <si>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</si>
  <si>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</si>
  <si>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</si>
  <si>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</si>
  <si>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</si>
  <si>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</si>
  <si>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</si>
  <si>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</si>
  <si>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</si>
  <si>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</si>
  <si>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</si>
  <si>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</si>
  <si>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</si>
  <si>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</si>
  <si>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</si>
  <si>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</si>
  <si>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</si>
  <si>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</si>
  <si>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</si>
  <si>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</si>
  <si>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</si>
  <si>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</si>
  <si>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</si>
  <si>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</si>
  <si>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</si>
  <si>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</si>
  <si>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</si>
  <si>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</si>
  <si>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</si>
  <si>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</si>
  <si>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</si>
  <si>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</si>
  <si>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</si>
  <si>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</si>
  <si>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</si>
  <si>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</si>
  <si>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</si>
  <si>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</si>
  <si>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</si>
  <si>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</si>
  <si>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</si>
  <si>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</si>
  <si>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</si>
  <si>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</si>
  <si>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</si>
  <si>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</si>
  <si>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</si>
  <si>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</si>
  <si>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</si>
  <si>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</si>
  <si>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</si>
  <si>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</si>
  <si>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</si>
  <si>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</si>
  <si>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</si>
  <si>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</si>
  <si>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</si>
  <si>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</si>
  <si>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</si>
  <si>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</si>
  <si>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</si>
  <si>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</si>
  <si>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</si>
  <si>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</si>
  <si>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</si>
  <si>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</si>
  <si>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</si>
  <si>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</si>
  <si>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</si>
  <si>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</si>
  <si>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</si>
  <si>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</si>
  <si>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</si>
  <si>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</si>
  <si>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</si>
  <si>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</si>
  <si>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</si>
  <si>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</si>
  <si>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</si>
  <si>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</si>
  <si>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</si>
  <si>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</si>
  <si>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</si>
  <si>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</si>
  <si>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</si>
  <si>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</si>
  <si>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</si>
  <si>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</si>
  <si>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</si>
  <si>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</si>
  <si>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</si>
  <si>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</si>
  <si>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</si>
  <si>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</si>
  <si>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</si>
  <si>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</si>
  <si>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</si>
  <si>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</si>
  <si>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</si>
  <si>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</si>
  <si>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</si>
  <si>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</si>
  <si>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</si>
  <si>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</si>
  <si>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</si>
  <si>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</si>
  <si>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</si>
  <si>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</si>
  <si>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</si>
  <si>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</si>
  <si>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</si>
  <si>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</si>
  <si>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</si>
  <si>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</si>
  <si>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</si>
  <si>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</si>
  <si>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</si>
  <si>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</si>
  <si>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</si>
  <si>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</si>
  <si>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</si>
  <si>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</si>
  <si>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</si>
  <si>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</si>
  <si>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</si>
  <si>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</si>
  <si>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</si>
  <si>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</si>
  <si>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</si>
  <si>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</si>
  <si>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</si>
  <si>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</si>
  <si>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</si>
  <si>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</si>
  <si>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</si>
  <si>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</si>
  <si>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</si>
  <si>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</si>
  <si>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</si>
  <si>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</si>
  <si>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</si>
  <si>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</si>
  <si>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</si>
  <si>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</si>
  <si>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</si>
  <si>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</si>
  <si>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</si>
  <si>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</si>
  <si>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</si>
  <si>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</si>
  <si>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</si>
  <si>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</si>
  <si>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</si>
  <si>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</si>
  <si>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</si>
  <si>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</si>
  <si>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</si>
  <si>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</si>
  <si>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</si>
  <si>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</si>
  <si>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</si>
  <si>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</si>
  <si>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</si>
  <si>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</si>
  <si>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</si>
  <si>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</si>
  <si>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</si>
  <si>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</si>
  <si>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</si>
  <si>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</si>
  <si>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</si>
  <si>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</si>
  <si>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</si>
  <si>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</si>
  <si>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</si>
  <si>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</si>
  <si>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</si>
  <si>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</si>
  <si>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</si>
  <si>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</si>
  <si>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</si>
  <si>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</si>
  <si>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</si>
  <si>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</si>
  <si>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</si>
  <si>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</si>
  <si>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</si>
  <si>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</si>
  <si>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</si>
  <si>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</si>
  <si>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</si>
  <si>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</si>
  <si>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</si>
  <si>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</si>
  <si>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</si>
  <si>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</si>
  <si>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</si>
  <si>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</si>
  <si>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</si>
  <si>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</si>
  <si>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</si>
  <si>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</si>
  <si>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</si>
  <si>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</si>
  <si>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</si>
  <si>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</si>
  <si>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</si>
  <si>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</si>
  <si>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</si>
  <si>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</si>
  <si>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</si>
  <si>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</si>
  <si>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</si>
  <si>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</si>
  <si>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</si>
  <si>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</si>
  <si>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</si>
  <si>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</si>
  <si>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</si>
  <si>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</si>
  <si>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</si>
  <si>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</si>
  <si>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</si>
  <si>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</si>
  <si>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</si>
  <si>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</si>
  <si>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</si>
  <si>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</si>
  <si>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</si>
  <si>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</si>
  <si>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</si>
  <si>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</si>
  <si>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</si>
  <si>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</si>
  <si>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</si>
  <si>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</si>
  <si>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</si>
  <si>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</si>
  <si>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</si>
  <si>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</si>
  <si>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</si>
  <si>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</si>
  <si>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</si>
  <si>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</si>
  <si>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</si>
  <si>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</si>
  <si>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</si>
  <si>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</si>
  <si>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</si>
  <si>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</si>
  <si>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</si>
  <si>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</si>
  <si>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</si>
  <si>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</si>
  <si>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</si>
  <si>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</si>
  <si>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</si>
  <si>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</si>
  <si>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</si>
  <si>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</si>
  <si>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</si>
  <si>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</si>
  <si>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</si>
  <si>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</si>
  <si>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</si>
  <si>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</si>
  <si>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</si>
  <si>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</si>
  <si>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</si>
  <si>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</si>
  <si>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</si>
  <si>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</si>
  <si>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</si>
  <si>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</si>
  <si>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</si>
  <si>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</si>
  <si>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</si>
  <si>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</si>
  <si>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</si>
  <si>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</si>
  <si>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</si>
  <si>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</si>
  <si>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</si>
  <si>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</si>
  <si>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</si>
  <si>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</si>
  <si>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</si>
  <si>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</si>
  <si>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</si>
  <si>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</si>
  <si>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</si>
  <si>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</si>
  <si>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</si>
  <si>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</si>
  <si>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</si>
  <si>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</si>
  <si>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</si>
  <si>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</si>
  <si>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</si>
  <si>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</si>
  <si>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</si>
  <si>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</si>
  <si>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</si>
  <si>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</si>
  <si>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</si>
  <si>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</si>
  <si>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</si>
  <si>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</si>
  <si>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</si>
  <si>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</si>
  <si>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</si>
  <si>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</si>
  <si>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</si>
  <si>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</si>
  <si>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</si>
  <si>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</si>
  <si>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</si>
  <si>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</si>
  <si>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</si>
  <si>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</si>
  <si>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</si>
  <si>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</si>
  <si>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</si>
  <si>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</si>
  <si>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</si>
  <si>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</si>
  <si>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</si>
  <si>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</si>
  <si>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</si>
  <si>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</si>
  <si>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</si>
  <si>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</si>
  <si>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</si>
  <si>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</si>
  <si>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</si>
  <si>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</si>
  <si>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</si>
  <si>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</si>
  <si>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</si>
  <si>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</si>
  <si>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</si>
  <si>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</si>
  <si>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</si>
  <si>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</si>
  <si>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</si>
  <si>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</si>
  <si>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</si>
  <si>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</si>
  <si>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</si>
  <si>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</si>
  <si>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</si>
  <si>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</si>
  <si>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</si>
  <si>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</si>
  <si>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</si>
  <si>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</si>
  <si>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</si>
  <si>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</si>
  <si>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</si>
  <si>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</si>
  <si>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</si>
  <si>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</si>
  <si>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</si>
  <si>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</si>
  <si>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</si>
  <si>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</si>
  <si>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</si>
  <si>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</si>
  <si>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</si>
  <si>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</si>
  <si>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</si>
  <si>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</si>
  <si>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</si>
  <si>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</si>
  <si>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</si>
  <si>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</si>
  <si>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</si>
  <si>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</si>
  <si>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</si>
  <si>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</si>
  <si>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</si>
  <si>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</si>
  <si>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</si>
  <si>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</si>
  <si>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</si>
  <si>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</si>
  <si>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</si>
  <si>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</si>
  <si>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</si>
  <si>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</si>
  <si>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</si>
  <si>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</si>
  <si>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</si>
  <si>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</si>
  <si>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</si>
  <si>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</si>
  <si>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</si>
  <si>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</si>
  <si>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</si>
  <si>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</si>
  <si>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</si>
  <si>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</si>
  <si>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</si>
  <si>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</si>
  <si>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</si>
  <si>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</si>
  <si>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</si>
  <si>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</si>
  <si>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</si>
  <si>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</si>
  <si>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</si>
  <si>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</si>
  <si>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</si>
  <si>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</si>
  <si>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</si>
  <si>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</si>
  <si>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</si>
  <si>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</si>
  <si>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</si>
  <si>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</si>
  <si>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</si>
  <si>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</si>
  <si>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</si>
  <si>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</si>
  <si>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</si>
  <si>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</si>
  <si>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</si>
  <si>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</si>
  <si>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</si>
  <si>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</si>
  <si>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</si>
  <si>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                                 Оқу жылы: 2025-2026                             Топ: "Таңшолпан"               Өткізу кезеңі:  Аралық       Өткізу мерзімі: Қаңтар</t>
  </si>
  <si>
    <t>Амирхан Жания</t>
  </si>
  <si>
    <t>Ағабай Әмина</t>
  </si>
  <si>
    <t>Абдиғаппар Әмирхан</t>
  </si>
  <si>
    <t>Ардабекқызы Айяна</t>
  </si>
  <si>
    <t>Байшуақ Айару</t>
  </si>
  <si>
    <t>Бөрібек Еркебұлан</t>
  </si>
  <si>
    <t>Берсүгір Назира</t>
  </si>
  <si>
    <t>Ғажапберген Әмір</t>
  </si>
  <si>
    <t>Жәрденбек Оразәлі</t>
  </si>
  <si>
    <t>Құлмаханбет Әбубәкір</t>
  </si>
  <si>
    <t>Қадірбекұлы Айберген</t>
  </si>
  <si>
    <t>Кенжебаев Айдар</t>
  </si>
  <si>
    <t>Тилеуберген Роза</t>
  </si>
  <si>
    <t>Мұрат Каусар</t>
  </si>
  <si>
    <t>Тәуекел Мұстафа</t>
  </si>
  <si>
    <t>Темірхан Нұрмаханбет</t>
  </si>
  <si>
    <t>Иманғажы Аруна</t>
  </si>
  <si>
    <t>Кикбай Аяла</t>
  </si>
  <si>
    <t>Халимуллин Ануар</t>
  </si>
  <si>
    <t>Рүстем Айзада</t>
  </si>
  <si>
    <t>Оқу жылы: 2024-2025ж         Топ: Ботақан        Өткізу кезеңі:  Қорытынды          Өткізу мерзімі: Мамыр</t>
  </si>
  <si>
    <t>Абдрахман София</t>
  </si>
  <si>
    <t>Аблаева Асылым</t>
  </si>
  <si>
    <t>Асилбекова Айкоркем</t>
  </si>
  <si>
    <t>Азамат Айсұлтан</t>
  </si>
  <si>
    <t>Бексүгір Дина</t>
  </si>
  <si>
    <t>Бекболат Елдос</t>
  </si>
  <si>
    <t xml:space="preserve">Есенбол Жұлдызай </t>
  </si>
  <si>
    <t>Қабылбек Айым</t>
  </si>
  <si>
    <t>Қанжігіт Айша</t>
  </si>
  <si>
    <t>Құлмаханбет Ақбота</t>
  </si>
  <si>
    <t>Майқы Мансур</t>
  </si>
  <si>
    <t xml:space="preserve">Мұрат Әрсен </t>
  </si>
  <si>
    <t>Мақсұт Раяна</t>
  </si>
  <si>
    <t xml:space="preserve">Нарғұлан Айдай </t>
  </si>
  <si>
    <t>Самархан Жантөре</t>
  </si>
  <si>
    <t xml:space="preserve">Сарсенбай Жансая </t>
  </si>
  <si>
    <t xml:space="preserve">Тургун Нуртилек </t>
  </si>
  <si>
    <t>Тилеуберген Еламан</t>
  </si>
  <si>
    <t>Тұңғышбай Малика</t>
  </si>
  <si>
    <t>Сабыр Өмірбек</t>
  </si>
  <si>
    <t xml:space="preserve">                                  Оқу жылы:2024-2025жж                              Топ: Құлыншақ                 Өткізу кезеңі: Қорытынды        Өткізу мерзімі: Мамыр</t>
  </si>
  <si>
    <t xml:space="preserve">                                  Оқу жылы: 2024-2025жж                              Топ: Балдәурен                Өткізу кезеңі: Қорытынды         Өткізу мерзімі: Мамыр</t>
  </si>
  <si>
    <t>Абдигаппар Алихан</t>
  </si>
  <si>
    <t>Атрет Адемі</t>
  </si>
  <si>
    <t>Асилбеков Алинур</t>
  </si>
  <si>
    <t>Аманбай Ержігіт</t>
  </si>
  <si>
    <t>Байшуак Даниал</t>
  </si>
  <si>
    <t>Бөрібек Сүйрік</t>
  </si>
  <si>
    <t>Битилеу Айша</t>
  </si>
  <si>
    <t>Ерболсын Айсұлтан</t>
  </si>
  <si>
    <t>Жарденбекқызы Айнұр</t>
  </si>
  <si>
    <t>Қыдырбай Алихан</t>
  </si>
  <si>
    <t>Қалымбет Іңкәр</t>
  </si>
  <si>
    <t>Құлмаханбек Ибраһим</t>
  </si>
  <si>
    <t>Мұрат Әділет</t>
  </si>
  <si>
    <t>Мәдениет Абдуали</t>
  </si>
  <si>
    <t>Мизамхан Әмір</t>
  </si>
  <si>
    <t xml:space="preserve">Мүхтар Абдулхамит </t>
  </si>
  <si>
    <t>Нұралы Ислам</t>
  </si>
  <si>
    <t>Нарғұлан Айала</t>
  </si>
  <si>
    <t>Омар Шыңғысхан</t>
  </si>
  <si>
    <t>Садыкова Айжұлдыз</t>
  </si>
  <si>
    <t xml:space="preserve">Хамзанов Мадияр </t>
  </si>
  <si>
    <t>Темірхан Нұрәділ</t>
  </si>
  <si>
    <t>Тұрахмет Нұрасыл</t>
  </si>
  <si>
    <t>Тергемес Амирхан</t>
  </si>
  <si>
    <t>Шермаханбет Нұр-даулет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</si>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</sst>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20" fillId="0" borderId="16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17" xfId="0" applyFont="1" applyBorder="1" applyAlignment="1">
      <alignment horizontal="justify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758-42CE-9448-92AD7D6C9F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758-42CE-9448-92AD7D6C9F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758-42CE-9448-92AD7D6C9F53}"/>
              </c:ext>
            </c:extLst>
          </c:dPt>
          <c:cat>
            <c:strRef>
              <c:f>'кіші топ '!$C$39:$C$41</c:f>
              <c:strCache>
                <c:ptCount val="3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</c:strCache>
            </c:strRef>
          </c:cat>
          <c:val>
            <c:numRef>
              <c:f>'кіші топ '!$D$39:$D$41</c:f>
              <c:numCache>
                <c:formatCode>General</c:formatCode>
                <c:ptCount val="3"/>
                <c:pt idx="0">
                  <c:v>9</c:v>
                </c:pt>
                <c:pt idx="1">
                  <c:v>10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B8-446C-A825-EAA0FBE2083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758-42CE-9448-92AD7D6C9F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758-42CE-9448-92AD7D6C9F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758-42CE-9448-92AD7D6C9F53}"/>
              </c:ext>
            </c:extLst>
          </c:dPt>
          <c:cat>
            <c:strRef>
              <c:f>'кіші топ '!$C$39:$C$41</c:f>
              <c:strCache>
                <c:ptCount val="3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</c:strCache>
            </c:strRef>
          </c:cat>
          <c:val>
            <c:numRef>
              <c:f>'кіші топ '!$E$39:$E$41</c:f>
              <c:numCache>
                <c:formatCode>0.0</c:formatCode>
                <c:ptCount val="3"/>
                <c:pt idx="0">
                  <c:v>45</c:v>
                </c:pt>
                <c:pt idx="1">
                  <c:v>50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B8-446C-A825-EAA0FBE20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C2-470C-A239-F3D86B921D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C2-470C-A239-F3D86B921D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EC2-470C-A239-F3D86B921DCD}"/>
              </c:ext>
            </c:extLst>
          </c:dPt>
          <c:cat>
            <c:multiLvlStrRef>
              <c:f>'ортаңғы топ'!$B$56:$C$58</c:f>
              <c:multiLvlStrCache>
                <c:ptCount val="3"/>
                <c:lvl>
                  <c:pt idx="0">
                    <c:v>3-Ә</c:v>
                  </c:pt>
                  <c:pt idx="1">
                    <c:v>3-Ә</c:v>
                  </c:pt>
                  <c:pt idx="2">
                    <c:v>3-Ә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топ'!$D$56:$D$58</c:f>
              <c:numCache>
                <c:formatCode>General</c:formatCode>
                <c:ptCount val="3"/>
                <c:pt idx="0">
                  <c:v>9</c:v>
                </c:pt>
                <c:pt idx="1">
                  <c:v>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1A-4FEB-A588-8FEB80B78BB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EC2-470C-A239-F3D86B921D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EC2-470C-A239-F3D86B921D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EC2-470C-A239-F3D86B921DCD}"/>
              </c:ext>
            </c:extLst>
          </c:dPt>
          <c:cat>
            <c:multiLvlStrRef>
              <c:f>'ортаңғы топ'!$B$56:$C$58</c:f>
              <c:multiLvlStrCache>
                <c:ptCount val="3"/>
                <c:lvl>
                  <c:pt idx="0">
                    <c:v>3-Ә</c:v>
                  </c:pt>
                  <c:pt idx="1">
                    <c:v>3-Ә</c:v>
                  </c:pt>
                  <c:pt idx="2">
                    <c:v>3-Ә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топ'!$E$56:$E$58</c:f>
              <c:numCache>
                <c:formatCode>0.0</c:formatCode>
                <c:ptCount val="3"/>
                <c:pt idx="0">
                  <c:v>45</c:v>
                </c:pt>
                <c:pt idx="1">
                  <c:v>35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1A-4FEB-A588-8FEB80B78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6E2-41DE-86E8-B965B84CA5B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6E2-41DE-86E8-B965B84CA5B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6E2-41DE-86E8-B965B84CA5B8}"/>
              </c:ext>
            </c:extLst>
          </c:dPt>
          <c:cat>
            <c:multiLvlStrRef>
              <c:f>'мектепалды тобы'!$B$43:$C$45</c:f>
              <c:multiLvlStrCache>
                <c:ptCount val="3"/>
                <c:lvl>
                  <c:pt idx="0">
                    <c:v>5-Ф</c:v>
                  </c:pt>
                  <c:pt idx="1">
                    <c:v>5-Ф</c:v>
                  </c:pt>
                  <c:pt idx="2">
                    <c:v>5-Ф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тобы'!$D$43:$D$45</c:f>
              <c:numCache>
                <c:formatCode>0</c:formatCode>
                <c:ptCount val="3"/>
                <c:pt idx="0">
                  <c:v>15.857142857142858</c:v>
                </c:pt>
                <c:pt idx="1">
                  <c:v>7.0000000000000009</c:v>
                </c:pt>
                <c:pt idx="2">
                  <c:v>2.1428571428571428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4D-48A1-9BEC-09DD842AA54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6E2-41DE-86E8-B965B84CA5B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6E2-41DE-86E8-B965B84CA5B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6E2-41DE-86E8-B965B84CA5B8}"/>
              </c:ext>
            </c:extLst>
          </c:dPt>
          <c:cat>
            <c:multiLvlStrRef>
              <c:f>'мектепалды тобы'!$B$43:$C$45</c:f>
              <c:multiLvlStrCache>
                <c:ptCount val="3"/>
                <c:lvl>
                  <c:pt idx="0">
                    <c:v>5-Ф</c:v>
                  </c:pt>
                  <c:pt idx="1">
                    <c:v>5-Ф</c:v>
                  </c:pt>
                  <c:pt idx="2">
                    <c:v>5-Ф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тобы'!$E$43:$E$45</c:f>
              <c:numCache>
                <c:formatCode>0.0</c:formatCode>
                <c:ptCount val="3"/>
                <c:pt idx="0">
                  <c:v>63.428571428571431</c:v>
                </c:pt>
                <c:pt idx="1">
                  <c:v>28</c:v>
                </c:pt>
                <c:pt idx="2">
                  <c:v>8.5714285714285712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4D-48A1-9BEC-09DD842AA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'мектепалды тобы'!$C$48</c:f>
              <c:strCache>
                <c:ptCount val="1"/>
                <c:pt idx="0">
                  <c:v>5-К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450-4623-8293-5EC16BF860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450-4623-8293-5EC16BF860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450-4623-8293-5EC16BF8607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450-4623-8293-5EC16BF8607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450-4623-8293-5EC16BF8607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450-4623-8293-5EC16BF8607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450-4623-8293-5EC16BF8607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450-4623-8293-5EC16BF8607B}"/>
              </c:ext>
            </c:extLst>
          </c:dPt>
          <c:val>
            <c:numRef>
              <c:f>'мектепалды тобы'!$D$48:$K$48</c:f>
              <c:numCache>
                <c:formatCode>0.0</c:formatCode>
                <c:ptCount val="8"/>
                <c:pt idx="0" formatCode="0">
                  <c:v>14.714285714285714</c:v>
                </c:pt>
                <c:pt idx="1">
                  <c:v>58.857142857142854</c:v>
                </c:pt>
                <c:pt idx="2" formatCode="General">
                  <c:v>13.571428571428571</c:v>
                </c:pt>
                <c:pt idx="3">
                  <c:v>54.285714285714285</c:v>
                </c:pt>
                <c:pt idx="4" formatCode="General">
                  <c:v>13</c:v>
                </c:pt>
                <c:pt idx="5">
                  <c:v>52</c:v>
                </c:pt>
                <c:pt idx="6" formatCode="General">
                  <c:v>13.714285714285712</c:v>
                </c:pt>
                <c:pt idx="7">
                  <c:v>54.857142857142854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F2-4DE1-991A-4D4DE8C763C6}"/>
            </c:ext>
          </c:extLst>
        </c:ser>
        <c:ser>
          <c:idx val="1"/>
          <c:order val="1"/>
          <c:tx>
            <c:strRef>
              <c:f>'мектепалды тобы'!$C$49</c:f>
              <c:strCache>
                <c:ptCount val="1"/>
                <c:pt idx="0">
                  <c:v>5-К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450-4623-8293-5EC16BF860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450-4623-8293-5EC16BF860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450-4623-8293-5EC16BF8607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450-4623-8293-5EC16BF8607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450-4623-8293-5EC16BF8607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A450-4623-8293-5EC16BF8607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A450-4623-8293-5EC16BF8607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A450-4623-8293-5EC16BF8607B}"/>
              </c:ext>
            </c:extLst>
          </c:dPt>
          <c:val>
            <c:numRef>
              <c:f>'мектепалды тобы'!$D$49:$K$49</c:f>
              <c:numCache>
                <c:formatCode>0.0</c:formatCode>
                <c:ptCount val="8"/>
                <c:pt idx="0" formatCode="0">
                  <c:v>7.2857142857142856</c:v>
                </c:pt>
                <c:pt idx="1">
                  <c:v>29.142857142857142</c:v>
                </c:pt>
                <c:pt idx="2" formatCode="General">
                  <c:v>8.8571428571428577</c:v>
                </c:pt>
                <c:pt idx="3">
                  <c:v>35.428571428571431</c:v>
                </c:pt>
                <c:pt idx="4" formatCode="General">
                  <c:v>9.4285714285714288</c:v>
                </c:pt>
                <c:pt idx="5">
                  <c:v>37.714285714285715</c:v>
                </c:pt>
                <c:pt idx="6" formatCode="General">
                  <c:v>7.5714285714285703</c:v>
                </c:pt>
                <c:pt idx="7">
                  <c:v>30.285714285714285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F2-4DE1-991A-4D4DE8C763C6}"/>
            </c:ext>
          </c:extLst>
        </c:ser>
        <c:ser>
          <c:idx val="2"/>
          <c:order val="2"/>
          <c:tx>
            <c:strRef>
              <c:f>'мектепалды тобы'!$C$50</c:f>
              <c:strCache>
                <c:ptCount val="1"/>
                <c:pt idx="0">
                  <c:v>5-К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A450-4623-8293-5EC16BF860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A450-4623-8293-5EC16BF860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A450-4623-8293-5EC16BF8607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A450-4623-8293-5EC16BF8607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A450-4623-8293-5EC16BF8607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A450-4623-8293-5EC16BF8607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A450-4623-8293-5EC16BF8607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A450-4623-8293-5EC16BF8607B}"/>
              </c:ext>
            </c:extLst>
          </c:dPt>
          <c:val>
            <c:numRef>
              <c:f>'мектепалды тобы'!$D$50:$K$50</c:f>
              <c:numCache>
                <c:formatCode>0.0</c:formatCode>
                <c:ptCount val="8"/>
                <c:pt idx="0" formatCode="0">
                  <c:v>3</c:v>
                </c:pt>
                <c:pt idx="1">
                  <c:v>12</c:v>
                </c:pt>
                <c:pt idx="2" formatCode="General">
                  <c:v>2.5714285714285716</c:v>
                </c:pt>
                <c:pt idx="3">
                  <c:v>10.285714285714286</c:v>
                </c:pt>
                <c:pt idx="4" formatCode="General">
                  <c:v>2.5714285714285716</c:v>
                </c:pt>
                <c:pt idx="5">
                  <c:v>10.285714285714286</c:v>
                </c:pt>
                <c:pt idx="6" formatCode="General">
                  <c:v>3.7142857142857144</c:v>
                </c:pt>
                <c:pt idx="7">
                  <c:v>14.857142857142858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F2-4DE1-991A-4D4DE8C76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EC-4E3D-848A-6CA2427F49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EC-4E3D-848A-6CA2427F49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EC-4E3D-848A-6CA2427F499C}"/>
              </c:ext>
            </c:extLst>
          </c:dPt>
          <c:cat>
            <c:multiLvlStrRef>
              <c:f>'мектепалды тобы'!$B$52:$C$54</c:f>
              <c:multiLvlStrCache>
                <c:ptCount val="3"/>
                <c:lvl>
                  <c:pt idx="0">
                    <c:v>5-Т</c:v>
                  </c:pt>
                  <c:pt idx="1">
                    <c:v>5-Т</c:v>
                  </c:pt>
                  <c:pt idx="2">
                    <c:v>5-Т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тобы'!$D$52:$D$54</c:f>
              <c:numCache>
                <c:formatCode>0</c:formatCode>
                <c:ptCount val="3"/>
                <c:pt idx="0">
                  <c:v>14.000000000000002</c:v>
                </c:pt>
                <c:pt idx="1">
                  <c:v>8.7142857142857135</c:v>
                </c:pt>
                <c:pt idx="2">
                  <c:v>2.2857142857142856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8-41FD-93CE-E2C811C16A4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7EC-4E3D-848A-6CA2427F49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7EC-4E3D-848A-6CA2427F49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7EC-4E3D-848A-6CA2427F499C}"/>
              </c:ext>
            </c:extLst>
          </c:dPt>
          <c:cat>
            <c:multiLvlStrRef>
              <c:f>'мектепалды тобы'!$B$52:$C$54</c:f>
              <c:multiLvlStrCache>
                <c:ptCount val="3"/>
                <c:lvl>
                  <c:pt idx="0">
                    <c:v>5-Т</c:v>
                  </c:pt>
                  <c:pt idx="1">
                    <c:v>5-Т</c:v>
                  </c:pt>
                  <c:pt idx="2">
                    <c:v>5-Т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тобы'!$E$52:$E$54</c:f>
              <c:numCache>
                <c:formatCode>0.0</c:formatCode>
                <c:ptCount val="3"/>
                <c:pt idx="0">
                  <c:v>56</c:v>
                </c:pt>
                <c:pt idx="1">
                  <c:v>34.857142857142854</c:v>
                </c:pt>
                <c:pt idx="2">
                  <c:v>9.1428571428571423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C8-41FD-93CE-E2C811C16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'мектепалды тобы'!$C$57</c:f>
              <c:strCache>
                <c:ptCount val="1"/>
                <c:pt idx="0">
                  <c:v>5-Ш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A5C-4473-9AFE-525C8860310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A5C-4473-9AFE-525C8860310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A5C-4473-9AFE-525C8860310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A5C-4473-9AFE-525C8860310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A5C-4473-9AFE-525C8860310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A5C-4473-9AFE-525C8860310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A5C-4473-9AFE-525C8860310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A5C-4473-9AFE-525C8860310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A5C-4473-9AFE-525C8860310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A5C-4473-9AFE-525C8860310E}"/>
              </c:ext>
            </c:extLst>
          </c:dPt>
          <c:val>
            <c:numRef>
              <c:f>'мектепалды тобы'!$D$57:$M$57</c:f>
              <c:numCache>
                <c:formatCode>0.0</c:formatCode>
                <c:ptCount val="10"/>
                <c:pt idx="0" formatCode="0">
                  <c:v>15.428571428571427</c:v>
                </c:pt>
                <c:pt idx="1">
                  <c:v>61.714285714285715</c:v>
                </c:pt>
                <c:pt idx="2" formatCode="General">
                  <c:v>11.714285714285714</c:v>
                </c:pt>
                <c:pt idx="3">
                  <c:v>46.857142857142854</c:v>
                </c:pt>
                <c:pt idx="4" formatCode="General">
                  <c:v>12.714285714285714</c:v>
                </c:pt>
                <c:pt idx="5">
                  <c:v>50.857142857142854</c:v>
                </c:pt>
                <c:pt idx="6" formatCode="General">
                  <c:v>13.285714285714286</c:v>
                </c:pt>
                <c:pt idx="7">
                  <c:v>53.142857142857146</c:v>
                </c:pt>
                <c:pt idx="8" formatCode="General">
                  <c:v>11.142857142857142</c:v>
                </c:pt>
                <c:pt idx="9">
                  <c:v>44.571428571428569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7-4281-90EC-3B11E5B2FEF2}"/>
            </c:ext>
          </c:extLst>
        </c:ser>
        <c:ser>
          <c:idx val="1"/>
          <c:order val="1"/>
          <c:tx>
            <c:strRef>
              <c:f>'мектепалды тобы'!$C$58</c:f>
              <c:strCache>
                <c:ptCount val="1"/>
                <c:pt idx="0">
                  <c:v>5-Ш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A5C-4473-9AFE-525C8860310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A5C-4473-9AFE-525C8860310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A5C-4473-9AFE-525C8860310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A5C-4473-9AFE-525C8860310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4A5C-4473-9AFE-525C8860310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4A5C-4473-9AFE-525C8860310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4A5C-4473-9AFE-525C8860310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4A5C-4473-9AFE-525C8860310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4A5C-4473-9AFE-525C8860310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4A5C-4473-9AFE-525C8860310E}"/>
              </c:ext>
            </c:extLst>
          </c:dPt>
          <c:val>
            <c:numRef>
              <c:f>'мектепалды тобы'!$D$58:$M$58</c:f>
              <c:numCache>
                <c:formatCode>0.0</c:formatCode>
                <c:ptCount val="10"/>
                <c:pt idx="0" formatCode="0">
                  <c:v>7.7142857142857135</c:v>
                </c:pt>
                <c:pt idx="1">
                  <c:v>30.857142857142858</c:v>
                </c:pt>
                <c:pt idx="2" formatCode="General">
                  <c:v>11.428571428571429</c:v>
                </c:pt>
                <c:pt idx="3">
                  <c:v>45.714285714285715</c:v>
                </c:pt>
                <c:pt idx="4" formatCode="General">
                  <c:v>9.1428571428571423</c:v>
                </c:pt>
                <c:pt idx="5">
                  <c:v>36.571428571428569</c:v>
                </c:pt>
                <c:pt idx="6" formatCode="General">
                  <c:v>10.285714285714286</c:v>
                </c:pt>
                <c:pt idx="7">
                  <c:v>41.142857142857146</c:v>
                </c:pt>
                <c:pt idx="8" formatCode="General">
                  <c:v>10.285714285714286</c:v>
                </c:pt>
                <c:pt idx="9">
                  <c:v>41.142857142857146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27-4281-90EC-3B11E5B2FEF2}"/>
            </c:ext>
          </c:extLst>
        </c:ser>
        <c:ser>
          <c:idx val="2"/>
          <c:order val="2"/>
          <c:tx>
            <c:strRef>
              <c:f>'мектепалды тобы'!$C$59</c:f>
              <c:strCache>
                <c:ptCount val="1"/>
                <c:pt idx="0">
                  <c:v>5-Ш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4A5C-4473-9AFE-525C8860310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4A5C-4473-9AFE-525C8860310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4A5C-4473-9AFE-525C8860310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4A5C-4473-9AFE-525C8860310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4A5C-4473-9AFE-525C8860310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4A5C-4473-9AFE-525C8860310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4A5C-4473-9AFE-525C8860310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4A5C-4473-9AFE-525C8860310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4A5C-4473-9AFE-525C8860310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4A5C-4473-9AFE-525C8860310E}"/>
              </c:ext>
            </c:extLst>
          </c:dPt>
          <c:val>
            <c:numRef>
              <c:f>'мектепалды тобы'!$D$59:$M$59</c:f>
              <c:numCache>
                <c:formatCode>0.0</c:formatCode>
                <c:ptCount val="10"/>
                <c:pt idx="0" formatCode="0">
                  <c:v>1.8571428571428572</c:v>
                </c:pt>
                <c:pt idx="1">
                  <c:v>7.4285714285714288</c:v>
                </c:pt>
                <c:pt idx="2" formatCode="General">
                  <c:v>1.8571428571428572</c:v>
                </c:pt>
                <c:pt idx="3">
                  <c:v>7.4285714285714288</c:v>
                </c:pt>
                <c:pt idx="4" formatCode="General">
                  <c:v>3.1428571428571432</c:v>
                </c:pt>
                <c:pt idx="5">
                  <c:v>12.571428571428571</c:v>
                </c:pt>
                <c:pt idx="6" formatCode="General">
                  <c:v>1.4285714285714286</c:v>
                </c:pt>
                <c:pt idx="7">
                  <c:v>5.7142857142857144</c:v>
                </c:pt>
                <c:pt idx="8" formatCode="General">
                  <c:v>3.5714285714285721</c:v>
                </c:pt>
                <c:pt idx="9">
                  <c:v>14.285714285714286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7-4281-90EC-3B11E5B2F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49B-4705-B654-9B1B8164FC7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49B-4705-B654-9B1B8164FC7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49B-4705-B654-9B1B8164FC77}"/>
              </c:ext>
            </c:extLst>
          </c:dPt>
          <c:cat>
            <c:multiLvlStrRef>
              <c:f>'мектепалды тобы'!$B$61:$C$63</c:f>
              <c:multiLvlStrCache>
                <c:ptCount val="3"/>
                <c:lvl>
                  <c:pt idx="0">
                    <c:v>5-Ә</c:v>
                  </c:pt>
                  <c:pt idx="1">
                    <c:v>5-Ә</c:v>
                  </c:pt>
                  <c:pt idx="2">
                    <c:v>5-Ә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тобы'!$D$61:$D$63</c:f>
              <c:numCache>
                <c:formatCode>0</c:formatCode>
                <c:ptCount val="3"/>
                <c:pt idx="0">
                  <c:v>15</c:v>
                </c:pt>
                <c:pt idx="1">
                  <c:v>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6-4892-90E3-46C6D7B8ED54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49B-4705-B654-9B1B8164FC7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49B-4705-B654-9B1B8164FC7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49B-4705-B654-9B1B8164FC77}"/>
              </c:ext>
            </c:extLst>
          </c:dPt>
          <c:cat>
            <c:multiLvlStrRef>
              <c:f>'мектепалды тобы'!$B$61:$C$63</c:f>
              <c:multiLvlStrCache>
                <c:ptCount val="3"/>
                <c:lvl>
                  <c:pt idx="0">
                    <c:v>5-Ә</c:v>
                  </c:pt>
                  <c:pt idx="1">
                    <c:v>5-Ә</c:v>
                  </c:pt>
                  <c:pt idx="2">
                    <c:v>5-Ә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тобы'!$E$61:$E$63</c:f>
              <c:numCache>
                <c:formatCode>0.0</c:formatCode>
                <c:ptCount val="3"/>
                <c:pt idx="0">
                  <c:v>60</c:v>
                </c:pt>
                <c:pt idx="1">
                  <c:v>32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6-4892-90E3-46C6D7B8E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40-42E6-90A9-7D85105EAD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D40-42E6-90A9-7D85105EAD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D40-42E6-90A9-7D85105EADD4}"/>
              </c:ext>
            </c:extLst>
          </c:dPt>
          <c:cat>
            <c:strRef>
              <c:f>'кіші топ '!$C$44:$C$46</c:f>
              <c:strCache>
                <c:ptCount val="3"/>
                <c:pt idx="0">
                  <c:v>2-К</c:v>
                </c:pt>
                <c:pt idx="1">
                  <c:v>2-К</c:v>
                </c:pt>
                <c:pt idx="2">
                  <c:v>2-К</c:v>
                </c:pt>
              </c:strCache>
            </c:strRef>
          </c:cat>
          <c:val>
            <c:numRef>
              <c:f>'кіші топ '!$D$44:$D$46</c:f>
              <c:numCache>
                <c:formatCode>0</c:formatCode>
                <c:ptCount val="3"/>
                <c:pt idx="0">
                  <c:v>8</c:v>
                </c:pt>
                <c:pt idx="1">
                  <c:v>11</c:v>
                </c:pt>
                <c:pt idx="2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A9-4538-BD12-7C8F61F3BC1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D40-42E6-90A9-7D85105EAD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D40-42E6-90A9-7D85105EAD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D40-42E6-90A9-7D85105EADD4}"/>
              </c:ext>
            </c:extLst>
          </c:dPt>
          <c:cat>
            <c:strRef>
              <c:f>'кіші топ '!$C$44:$C$46</c:f>
              <c:strCache>
                <c:ptCount val="3"/>
                <c:pt idx="0">
                  <c:v>2-К</c:v>
                </c:pt>
                <c:pt idx="1">
                  <c:v>2-К</c:v>
                </c:pt>
                <c:pt idx="2">
                  <c:v>2-К</c:v>
                </c:pt>
              </c:strCache>
            </c:strRef>
          </c:cat>
          <c:val>
            <c:numRef>
              <c:f>'кіші топ '!$E$44:$E$46</c:f>
              <c:numCache>
                <c:formatCode>0.0</c:formatCode>
                <c:ptCount val="3"/>
                <c:pt idx="0">
                  <c:v>41.25</c:v>
                </c:pt>
                <c:pt idx="1">
                  <c:v>53.75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A9-4538-BD12-7C8F61F3B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09-4BCE-9E20-A1062771BD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09-4BCE-9E20-A1062771BD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209-4BCE-9E20-A1062771BDE0}"/>
              </c:ext>
            </c:extLst>
          </c:dPt>
          <c:cat>
            <c:strRef>
              <c:f>'кіші топ '!$C$48:$C$50</c:f>
              <c:strCache>
                <c:ptCount val="3"/>
                <c:pt idx="0">
                  <c:v>2-Т</c:v>
                </c:pt>
                <c:pt idx="1">
                  <c:v>2-Т</c:v>
                </c:pt>
                <c:pt idx="2">
                  <c:v>2-Т</c:v>
                </c:pt>
              </c:strCache>
            </c:strRef>
          </c:cat>
          <c:val>
            <c:numRef>
              <c:f>'кіші топ '!$D$48:$D$50</c:f>
              <c:numCache>
                <c:formatCode>General</c:formatCode>
                <c:ptCount val="3"/>
                <c:pt idx="0">
                  <c:v>9</c:v>
                </c:pt>
                <c:pt idx="1">
                  <c:v>9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57-4518-BC3C-B7F00810CA7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209-4BCE-9E20-A1062771BD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209-4BCE-9E20-A1062771BD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209-4BCE-9E20-A1062771BDE0}"/>
              </c:ext>
            </c:extLst>
          </c:dPt>
          <c:cat>
            <c:strRef>
              <c:f>'кіші топ '!$C$48:$C$50</c:f>
              <c:strCache>
                <c:ptCount val="3"/>
                <c:pt idx="0">
                  <c:v>2-Т</c:v>
                </c:pt>
                <c:pt idx="1">
                  <c:v>2-Т</c:v>
                </c:pt>
                <c:pt idx="2">
                  <c:v>2-Т</c:v>
                </c:pt>
              </c:strCache>
            </c:strRef>
          </c:cat>
          <c:val>
            <c:numRef>
              <c:f>'кіші топ '!$E$48:$E$50</c:f>
              <c:numCache>
                <c:formatCode>0.0</c:formatCode>
                <c:ptCount val="3"/>
                <c:pt idx="0">
                  <c:v>38.75</c:v>
                </c:pt>
                <c:pt idx="1">
                  <c:v>56.25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57-4518-BC3C-B7F00810C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F2-404A-994B-5DF384240B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F2-404A-994B-5DF384240B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F2-404A-994B-5DF384240BFF}"/>
              </c:ext>
            </c:extLst>
          </c:dPt>
          <c:cat>
            <c:strRef>
              <c:f>'кіші топ '!$C$53:$C$55</c:f>
              <c:strCache>
                <c:ptCount val="3"/>
                <c:pt idx="0">
                  <c:v>2-Ш</c:v>
                </c:pt>
                <c:pt idx="1">
                  <c:v>2-Ш</c:v>
                </c:pt>
                <c:pt idx="2">
                  <c:v>2-Ш</c:v>
                </c:pt>
              </c:strCache>
            </c:strRef>
          </c:cat>
          <c:val>
            <c:numRef>
              <c:f>'кіші топ '!$D$53:$D$55</c:f>
              <c:numCache>
                <c:formatCode>General</c:formatCode>
                <c:ptCount val="3"/>
                <c:pt idx="0">
                  <c:v>9</c:v>
                </c:pt>
                <c:pt idx="1">
                  <c:v>8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96-4DEA-B8F9-86AEBE9D333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BF2-404A-994B-5DF384240B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BF2-404A-994B-5DF384240B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BF2-404A-994B-5DF384240BFF}"/>
              </c:ext>
            </c:extLst>
          </c:dPt>
          <c:cat>
            <c:strRef>
              <c:f>'кіші топ '!$C$53:$C$55</c:f>
              <c:strCache>
                <c:ptCount val="3"/>
                <c:pt idx="0">
                  <c:v>2-Ш</c:v>
                </c:pt>
                <c:pt idx="1">
                  <c:v>2-Ш</c:v>
                </c:pt>
                <c:pt idx="2">
                  <c:v>2-Ш</c:v>
                </c:pt>
              </c:strCache>
            </c:strRef>
          </c:cat>
          <c:val>
            <c:numRef>
              <c:f>'кіші топ '!$E$53:$E$55</c:f>
              <c:numCache>
                <c:formatCode>0.0</c:formatCode>
                <c:ptCount val="3"/>
                <c:pt idx="0">
                  <c:v>43.75</c:v>
                </c:pt>
                <c:pt idx="1">
                  <c:v>51.25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96-4DEA-B8F9-86AEBE9D3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DC-4628-8550-F1DF775CC1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DC-4628-8550-F1DF775CC1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DDC-4628-8550-F1DF775CC1CA}"/>
              </c:ext>
            </c:extLst>
          </c:dPt>
          <c:cat>
            <c:strRef>
              <c:f>'кіші топ '!$C$57:$C$59</c:f>
              <c:strCache>
                <c:ptCount val="3"/>
                <c:pt idx="0">
                  <c:v>2-Ә</c:v>
                </c:pt>
                <c:pt idx="1">
                  <c:v>2-Ә</c:v>
                </c:pt>
                <c:pt idx="2">
                  <c:v>2-Ә</c:v>
                </c:pt>
              </c:strCache>
            </c:strRef>
          </c:cat>
          <c:val>
            <c:numRef>
              <c:f>'кіші топ '!$D$57:$D$59</c:f>
              <c:numCache>
                <c:formatCode>General</c:formatCode>
                <c:ptCount val="3"/>
                <c:pt idx="0">
                  <c:v>11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6A-448A-990C-7B8C6975CA1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DDC-4628-8550-F1DF775CC1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DDC-4628-8550-F1DF775CC1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DDC-4628-8550-F1DF775CC1CA}"/>
              </c:ext>
            </c:extLst>
          </c:dPt>
          <c:cat>
            <c:strRef>
              <c:f>'кіші топ '!$C$57:$C$59</c:f>
              <c:strCache>
                <c:ptCount val="3"/>
                <c:pt idx="0">
                  <c:v>2-Ә</c:v>
                </c:pt>
                <c:pt idx="1">
                  <c:v>2-Ә</c:v>
                </c:pt>
                <c:pt idx="2">
                  <c:v>2-Ә</c:v>
                </c:pt>
              </c:strCache>
            </c:strRef>
          </c:cat>
          <c:val>
            <c:numRef>
              <c:f>'кіші топ '!$E$57:$E$59</c:f>
              <c:numCache>
                <c:formatCode>0.0</c:formatCode>
                <c:ptCount val="3"/>
                <c:pt idx="0">
                  <c:v>45</c:v>
                </c:pt>
                <c:pt idx="1">
                  <c:v>50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6A-448A-990C-7B8C6975C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76-4DAA-9ED9-6EBDF01194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376-4DAA-9ED9-6EBDF01194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376-4DAA-9ED9-6EBDF011942C}"/>
              </c:ext>
            </c:extLst>
          </c:dPt>
          <c:cat>
            <c:multiLvlStrRef>
              <c:f>'ортаңғы топ'!$B$38:$C$40</c:f>
              <c:multiLvlStrCache>
                <c:ptCount val="3"/>
                <c:lvl>
                  <c:pt idx="0">
                    <c:v>3-Ф</c:v>
                  </c:pt>
                  <c:pt idx="1">
                    <c:v>3-Ф</c:v>
                  </c:pt>
                  <c:pt idx="2">
                    <c:v>3-Ф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топ'!$D$38:$D$40</c:f>
              <c:numCache>
                <c:formatCode>0</c:formatCode>
                <c:ptCount val="3"/>
                <c:pt idx="0">
                  <c:v>12</c:v>
                </c:pt>
                <c:pt idx="1">
                  <c:v>7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0F-4A40-A7BF-BA3B057AB62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376-4DAA-9ED9-6EBDF01194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376-4DAA-9ED9-6EBDF01194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376-4DAA-9ED9-6EBDF011942C}"/>
              </c:ext>
            </c:extLst>
          </c:dPt>
          <c:cat>
            <c:multiLvlStrRef>
              <c:f>'ортаңғы топ'!$B$38:$C$40</c:f>
              <c:multiLvlStrCache>
                <c:ptCount val="3"/>
                <c:lvl>
                  <c:pt idx="0">
                    <c:v>3-Ф</c:v>
                  </c:pt>
                  <c:pt idx="1">
                    <c:v>3-Ф</c:v>
                  </c:pt>
                  <c:pt idx="2">
                    <c:v>3-Ф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топ'!$E$38:$E$40</c:f>
              <c:numCache>
                <c:formatCode>0.0</c:formatCode>
                <c:ptCount val="3"/>
                <c:pt idx="0">
                  <c:v>60</c:v>
                </c:pt>
                <c:pt idx="1">
                  <c:v>35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0F-4A40-A7BF-BA3B057AB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'ортаңғы топ'!$C$43</c:f>
              <c:strCache>
                <c:ptCount val="1"/>
                <c:pt idx="0">
                  <c:v>3-К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026-4D07-86AA-D44AD2D2F6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026-4D07-86AA-D44AD2D2F6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026-4D07-86AA-D44AD2D2F65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026-4D07-86AA-D44AD2D2F65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026-4D07-86AA-D44AD2D2F65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026-4D07-86AA-D44AD2D2F654}"/>
              </c:ext>
            </c:extLst>
          </c:dPt>
          <c:val>
            <c:numRef>
              <c:f>'ортаңғы топ'!$D$43:$I$43</c:f>
              <c:numCache>
                <c:formatCode>0.0</c:formatCode>
                <c:ptCount val="6"/>
                <c:pt idx="0" formatCode="General">
                  <c:v>8</c:v>
                </c:pt>
                <c:pt idx="1">
                  <c:v>40</c:v>
                </c:pt>
                <c:pt idx="2" formatCode="General">
                  <c:v>10</c:v>
                </c:pt>
                <c:pt idx="3">
                  <c:v>50</c:v>
                </c:pt>
                <c:pt idx="4" formatCode="General">
                  <c:v>9</c:v>
                </c:pt>
                <c:pt idx="5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D5-4B26-9A42-837E33068B2E}"/>
            </c:ext>
          </c:extLst>
        </c:ser>
        <c:ser>
          <c:idx val="1"/>
          <c:order val="1"/>
          <c:tx>
            <c:strRef>
              <c:f>'ортаңғы топ'!$C$44</c:f>
              <c:strCache>
                <c:ptCount val="1"/>
                <c:pt idx="0">
                  <c:v>3-К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026-4D07-86AA-D44AD2D2F6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026-4D07-86AA-D44AD2D2F6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026-4D07-86AA-D44AD2D2F65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026-4D07-86AA-D44AD2D2F65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026-4D07-86AA-D44AD2D2F65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026-4D07-86AA-D44AD2D2F654}"/>
              </c:ext>
            </c:extLst>
          </c:dPt>
          <c:val>
            <c:numRef>
              <c:f>'ортаңғы топ'!$D$44:$I$44</c:f>
              <c:numCache>
                <c:formatCode>0.0</c:formatCode>
                <c:ptCount val="6"/>
                <c:pt idx="0" formatCode="General">
                  <c:v>9</c:v>
                </c:pt>
                <c:pt idx="1">
                  <c:v>45</c:v>
                </c:pt>
                <c:pt idx="2" formatCode="General">
                  <c:v>6</c:v>
                </c:pt>
                <c:pt idx="3">
                  <c:v>30</c:v>
                </c:pt>
                <c:pt idx="4" formatCode="General">
                  <c:v>8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D5-4B26-9A42-837E33068B2E}"/>
            </c:ext>
          </c:extLst>
        </c:ser>
        <c:ser>
          <c:idx val="2"/>
          <c:order val="2"/>
          <c:tx>
            <c:strRef>
              <c:f>'ортаңғы топ'!$C$45</c:f>
              <c:strCache>
                <c:ptCount val="1"/>
                <c:pt idx="0">
                  <c:v>3-К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026-4D07-86AA-D44AD2D2F6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026-4D07-86AA-D44AD2D2F6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4026-4D07-86AA-D44AD2D2F65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4026-4D07-86AA-D44AD2D2F65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4026-4D07-86AA-D44AD2D2F65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4026-4D07-86AA-D44AD2D2F654}"/>
              </c:ext>
            </c:extLst>
          </c:dPt>
          <c:val>
            <c:numRef>
              <c:f>'ортаңғы топ'!$D$45:$I$45</c:f>
              <c:numCache>
                <c:formatCode>0.0</c:formatCode>
                <c:ptCount val="6"/>
                <c:pt idx="0" formatCode="General">
                  <c:v>3</c:v>
                </c:pt>
                <c:pt idx="1">
                  <c:v>15</c:v>
                </c:pt>
                <c:pt idx="2" formatCode="General">
                  <c:v>4</c:v>
                </c:pt>
                <c:pt idx="3">
                  <c:v>20</c:v>
                </c:pt>
                <c:pt idx="4" formatCode="General">
                  <c:v>3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D5-4B26-9A42-837E33068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893-4143-9351-6A5323F62E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893-4143-9351-6A5323F62EE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893-4143-9351-6A5323F62EEF}"/>
              </c:ext>
            </c:extLst>
          </c:dPt>
          <c:cat>
            <c:multiLvlStrRef>
              <c:f>'ортаңғы топ'!$B$47:$C$49</c:f>
              <c:multiLvlStrCache>
                <c:ptCount val="3"/>
                <c:lvl>
                  <c:pt idx="0">
                    <c:v>3-Т</c:v>
                  </c:pt>
                  <c:pt idx="1">
                    <c:v>3-Т</c:v>
                  </c:pt>
                  <c:pt idx="2">
                    <c:v>3-Т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топ'!$D$47:$D$49</c:f>
              <c:numCache>
                <c:formatCode>General</c:formatCode>
                <c:ptCount val="3"/>
                <c:pt idx="0">
                  <c:v>10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9C-4096-8C7C-07DA77190E3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893-4143-9351-6A5323F62E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893-4143-9351-6A5323F62EE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893-4143-9351-6A5323F62EEF}"/>
              </c:ext>
            </c:extLst>
          </c:dPt>
          <c:cat>
            <c:multiLvlStrRef>
              <c:f>'ортаңғы топ'!$B$47:$C$49</c:f>
              <c:multiLvlStrCache>
                <c:ptCount val="3"/>
                <c:lvl>
                  <c:pt idx="0">
                    <c:v>3-Т</c:v>
                  </c:pt>
                  <c:pt idx="1">
                    <c:v>3-Т</c:v>
                  </c:pt>
                  <c:pt idx="2">
                    <c:v>3-Т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топ'!$E$47:$E$49</c:f>
              <c:numCache>
                <c:formatCode>0.0</c:formatCode>
                <c:ptCount val="3"/>
                <c:pt idx="0">
                  <c:v>50</c:v>
                </c:pt>
                <c:pt idx="1">
                  <c:v>35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9C-4096-8C7C-07DA77190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'ортаңғы топ'!$C$52</c:f>
              <c:strCache>
                <c:ptCount val="1"/>
                <c:pt idx="0">
                  <c:v>3-Ш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9D4-4649-ACFF-D1D6F91302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9D4-4649-ACFF-D1D6F91302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9D4-4649-ACFF-D1D6F913025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9D4-4649-ACFF-D1D6F91302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9D4-4649-ACFF-D1D6F913025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9D4-4649-ACFF-D1D6F913025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9D4-4649-ACFF-D1D6F913025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9D4-4649-ACFF-D1D6F913025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9D4-4649-ACFF-D1D6F913025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9D4-4649-ACFF-D1D6F9130259}"/>
              </c:ext>
            </c:extLst>
          </c:dPt>
          <c:val>
            <c:numRef>
              <c:f>'ортаңғы топ'!$D$52:$M$52</c:f>
              <c:numCache>
                <c:formatCode>0.0</c:formatCode>
                <c:ptCount val="10"/>
                <c:pt idx="0" formatCode="General">
                  <c:v>9</c:v>
                </c:pt>
                <c:pt idx="1">
                  <c:v>45</c:v>
                </c:pt>
                <c:pt idx="2" formatCode="General">
                  <c:v>8</c:v>
                </c:pt>
                <c:pt idx="3">
                  <c:v>40</c:v>
                </c:pt>
                <c:pt idx="4" formatCode="General">
                  <c:v>10</c:v>
                </c:pt>
                <c:pt idx="5">
                  <c:v>50</c:v>
                </c:pt>
                <c:pt idx="6" formatCode="General">
                  <c:v>8</c:v>
                </c:pt>
                <c:pt idx="7">
                  <c:v>40</c:v>
                </c:pt>
                <c:pt idx="8" formatCode="General">
                  <c:v>7</c:v>
                </c:pt>
                <c:pt idx="9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02-42DC-82EA-38E78C7D8E1B}"/>
            </c:ext>
          </c:extLst>
        </c:ser>
        <c:ser>
          <c:idx val="1"/>
          <c:order val="1"/>
          <c:tx>
            <c:strRef>
              <c:f>'ортаңғы топ'!$C$53</c:f>
              <c:strCache>
                <c:ptCount val="1"/>
                <c:pt idx="0">
                  <c:v>3-Ш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9D4-4649-ACFF-D1D6F91302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9D4-4649-ACFF-D1D6F91302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D9D4-4649-ACFF-D1D6F913025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D9D4-4649-ACFF-D1D6F91302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D9D4-4649-ACFF-D1D6F913025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D9D4-4649-ACFF-D1D6F913025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D9D4-4649-ACFF-D1D6F913025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D9D4-4649-ACFF-D1D6F913025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D9D4-4649-ACFF-D1D6F913025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D9D4-4649-ACFF-D1D6F9130259}"/>
              </c:ext>
            </c:extLst>
          </c:dPt>
          <c:val>
            <c:numRef>
              <c:f>'ортаңғы топ'!$D$53:$M$53</c:f>
              <c:numCache>
                <c:formatCode>0.0</c:formatCode>
                <c:ptCount val="10"/>
                <c:pt idx="0" formatCode="General">
                  <c:v>7</c:v>
                </c:pt>
                <c:pt idx="1">
                  <c:v>35</c:v>
                </c:pt>
                <c:pt idx="2" formatCode="General">
                  <c:v>9</c:v>
                </c:pt>
                <c:pt idx="3">
                  <c:v>45</c:v>
                </c:pt>
                <c:pt idx="4" formatCode="General">
                  <c:v>6</c:v>
                </c:pt>
                <c:pt idx="5">
                  <c:v>30</c:v>
                </c:pt>
                <c:pt idx="6" formatCode="General">
                  <c:v>8</c:v>
                </c:pt>
                <c:pt idx="7">
                  <c:v>40</c:v>
                </c:pt>
                <c:pt idx="8" formatCode="General">
                  <c:v>9</c:v>
                </c:pt>
                <c:pt idx="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02-42DC-82EA-38E78C7D8E1B}"/>
            </c:ext>
          </c:extLst>
        </c:ser>
        <c:ser>
          <c:idx val="2"/>
          <c:order val="2"/>
          <c:tx>
            <c:strRef>
              <c:f>'ортаңғы топ'!$C$54</c:f>
              <c:strCache>
                <c:ptCount val="1"/>
                <c:pt idx="0">
                  <c:v>3-Ш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D9D4-4649-ACFF-D1D6F91302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D9D4-4649-ACFF-D1D6F91302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D9D4-4649-ACFF-D1D6F913025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D9D4-4649-ACFF-D1D6F91302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D9D4-4649-ACFF-D1D6F913025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D9D4-4649-ACFF-D1D6F913025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D9D4-4649-ACFF-D1D6F913025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D9D4-4649-ACFF-D1D6F913025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D9D4-4649-ACFF-D1D6F913025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D9D4-4649-ACFF-D1D6F9130259}"/>
              </c:ext>
            </c:extLst>
          </c:dPt>
          <c:val>
            <c:numRef>
              <c:f>'ортаңғы топ'!$D$54:$M$54</c:f>
              <c:numCache>
                <c:formatCode>0.0</c:formatCode>
                <c:ptCount val="10"/>
                <c:pt idx="0" formatCode="General">
                  <c:v>4</c:v>
                </c:pt>
                <c:pt idx="1">
                  <c:v>20</c:v>
                </c:pt>
                <c:pt idx="2" formatCode="General">
                  <c:v>3</c:v>
                </c:pt>
                <c:pt idx="3">
                  <c:v>15</c:v>
                </c:pt>
                <c:pt idx="4" formatCode="General">
                  <c:v>4</c:v>
                </c:pt>
                <c:pt idx="5">
                  <c:v>20</c:v>
                </c:pt>
                <c:pt idx="6" formatCode="General">
                  <c:v>4</c:v>
                </c:pt>
                <c:pt idx="7">
                  <c:v>20</c:v>
                </c:pt>
                <c:pt idx="8" formatCode="General">
                  <c:v>4</c:v>
                </c:pt>
                <c:pt idx="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02-42DC-82EA-38E78C7D8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468086</xdr:colOff>
      <xdr:row>36</xdr:row>
      <xdr:rowOff>32658</xdr:rowOff>
    </xdr:from>
    <xdr:to>
      <xdr:col>12</xdr:col>
      <xdr:colOff>97972</xdr:colOff>
      <xdr:row>45</xdr:row>
      <xdr:rowOff>87086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A5B3F96-8C2B-8574-694F-C5130259C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544286</xdr:colOff>
      <xdr:row>36</xdr:row>
      <xdr:rowOff>54430</xdr:rowOff>
    </xdr:from>
    <xdr:to>
      <xdr:col>16</xdr:col>
      <xdr:colOff>478972</xdr:colOff>
      <xdr:row>45</xdr:row>
      <xdr:rowOff>65315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18E8B26F-A932-D897-2796-7C5D639D5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65314</xdr:colOff>
      <xdr:row>36</xdr:row>
      <xdr:rowOff>119745</xdr:rowOff>
    </xdr:from>
    <xdr:to>
      <xdr:col>20</xdr:col>
      <xdr:colOff>435429</xdr:colOff>
      <xdr:row>44</xdr:row>
      <xdr:rowOff>130630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F6B3FB66-91E4-AEDC-CCC0-5E9CF1572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174171</xdr:colOff>
      <xdr:row>48</xdr:row>
      <xdr:rowOff>54429</xdr:rowOff>
    </xdr:from>
    <xdr:to>
      <xdr:col>17</xdr:col>
      <xdr:colOff>478971</xdr:colOff>
      <xdr:row>58</xdr:row>
      <xdr:rowOff>174172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5C7DEAEA-4160-6C2F-CD6C-970FCB99D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587828</xdr:colOff>
      <xdr:row>47</xdr:row>
      <xdr:rowOff>65314</xdr:rowOff>
    </xdr:from>
    <xdr:to>
      <xdr:col>22</xdr:col>
      <xdr:colOff>402771</xdr:colOff>
      <xdr:row>57</xdr:row>
      <xdr:rowOff>119743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5E99234B-8568-F16C-1A06-F551DCE75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358140</xdr:colOff>
      <xdr:row>35</xdr:row>
      <xdr:rowOff>3810</xdr:rowOff>
    </xdr:from>
    <xdr:to>
      <xdr:col>13</xdr:col>
      <xdr:colOff>518160</xdr:colOff>
      <xdr:row>44</xdr:row>
      <xdr:rowOff>53340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D5341E7-FC6E-A4F1-B458-FDE0551E1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114300</xdr:colOff>
      <xdr:row>35</xdr:row>
      <xdr:rowOff>41910</xdr:rowOff>
    </xdr:from>
    <xdr:to>
      <xdr:col>18</xdr:col>
      <xdr:colOff>190500</xdr:colOff>
      <xdr:row>44</xdr:row>
      <xdr:rowOff>99060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FB2A8D3A-F2B8-DEC5-4B38-B61E30A2A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365760</xdr:colOff>
      <xdr:row>35</xdr:row>
      <xdr:rowOff>49530</xdr:rowOff>
    </xdr:from>
    <xdr:to>
      <xdr:col>22</xdr:col>
      <xdr:colOff>541020</xdr:colOff>
      <xdr:row>44</xdr:row>
      <xdr:rowOff>106680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17FCA8EE-3784-212A-0583-125B634A3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472440</xdr:colOff>
      <xdr:row>45</xdr:row>
      <xdr:rowOff>140970</xdr:rowOff>
    </xdr:from>
    <xdr:to>
      <xdr:col>17</xdr:col>
      <xdr:colOff>396240</xdr:colOff>
      <xdr:row>54</xdr:row>
      <xdr:rowOff>175260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2FA4FCB2-1D3C-26B1-5449-E73D17331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259080</xdr:colOff>
      <xdr:row>46</xdr:row>
      <xdr:rowOff>3810</xdr:rowOff>
    </xdr:from>
    <xdr:to>
      <xdr:col>23</xdr:col>
      <xdr:colOff>114300</xdr:colOff>
      <xdr:row>57</xdr:row>
      <xdr:rowOff>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36243D7C-9456-226A-033A-5A93F557E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285750</xdr:colOff>
      <xdr:row>40</xdr:row>
      <xdr:rowOff>52389</xdr:rowOff>
    </xdr:from>
    <xdr:to>
      <xdr:col>15</xdr:col>
      <xdr:colOff>266700</xdr:colOff>
      <xdr:row>51</xdr:row>
      <xdr:rowOff>95251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3FD9C15-4BC6-96AA-7CC7-6384A6956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409575</xdr:colOff>
      <xdr:row>40</xdr:row>
      <xdr:rowOff>176213</xdr:rowOff>
    </xdr:from>
    <xdr:to>
      <xdr:col>20</xdr:col>
      <xdr:colOff>285749</xdr:colOff>
      <xdr:row>51</xdr:row>
      <xdr:rowOff>152400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A9996D1-0AE1-6490-490E-598E93A02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561975</xdr:colOff>
      <xdr:row>40</xdr:row>
      <xdr:rowOff>119063</xdr:rowOff>
    </xdr:from>
    <xdr:to>
      <xdr:col>25</xdr:col>
      <xdr:colOff>428625</xdr:colOff>
      <xdr:row>51</xdr:row>
      <xdr:rowOff>152400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81885774-B56A-3F74-1AC3-788212518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485775</xdr:colOff>
      <xdr:row>53</xdr:row>
      <xdr:rowOff>33338</xdr:rowOff>
    </xdr:from>
    <xdr:to>
      <xdr:col>19</xdr:col>
      <xdr:colOff>47625</xdr:colOff>
      <xdr:row>64</xdr:row>
      <xdr:rowOff>123825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6C019510-FE70-B552-8578-C5B2E0AFF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361949</xdr:colOff>
      <xdr:row>52</xdr:row>
      <xdr:rowOff>138113</xdr:rowOff>
    </xdr:from>
    <xdr:to>
      <xdr:col>25</xdr:col>
      <xdr:colOff>28574</xdr:colOff>
      <xdr:row>64</xdr:row>
      <xdr:rowOff>161925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578AE2FD-43BE-4385-E8E6-052B17A9E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C11" sqref="C11:K1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101" t="s">
        <v>828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8" t="s">
        <v>1366</v>
      </c>
      <c r="DN2" s="9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102" t="s">
        <v>0</v>
      </c>
      <c r="B4" s="102" t="s">
        <v>1</v>
      </c>
      <c r="C4" s="103" t="s">
        <v>57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82" t="s">
        <v>2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4" t="s">
        <v>87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110" t="s">
        <v>114</v>
      </c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82" t="s">
        <v>114</v>
      </c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79" t="s">
        <v>137</v>
      </c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</row>
    <row r="5" spans="1:254" ht="15" customHeight="1" x14ac:dyDescent="0.3">
      <c r="A5" s="102"/>
      <c r="B5" s="102"/>
      <c r="C5" s="85" t="s">
        <v>1373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 t="s">
        <v>1374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 t="s">
        <v>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 t="s">
        <v>88</v>
      </c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3" t="s">
        <v>115</v>
      </c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116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2" t="s">
        <v>1375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</row>
    <row r="6" spans="1:254" ht="10.199999999999999" hidden="1" customHeight="1" x14ac:dyDescent="0.3">
      <c r="A6" s="102"/>
      <c r="B6" s="102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102"/>
      <c r="B7" s="102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102"/>
      <c r="B8" s="102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102"/>
      <c r="B9" s="102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102"/>
      <c r="B10" s="102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102"/>
      <c r="B11" s="102"/>
      <c r="C11" s="86" t="s">
        <v>22</v>
      </c>
      <c r="D11" s="86" t="s">
        <v>5</v>
      </c>
      <c r="E11" s="86" t="s">
        <v>6</v>
      </c>
      <c r="F11" s="86" t="s">
        <v>26</v>
      </c>
      <c r="G11" s="86" t="s">
        <v>7</v>
      </c>
      <c r="H11" s="86" t="s">
        <v>8</v>
      </c>
      <c r="I11" s="86" t="s">
        <v>23</v>
      </c>
      <c r="J11" s="86" t="s">
        <v>9</v>
      </c>
      <c r="K11" s="86" t="s">
        <v>10</v>
      </c>
      <c r="L11" s="86" t="s">
        <v>28</v>
      </c>
      <c r="M11" s="86" t="s">
        <v>6</v>
      </c>
      <c r="N11" s="86" t="s">
        <v>12</v>
      </c>
      <c r="O11" s="86" t="s">
        <v>24</v>
      </c>
      <c r="P11" s="86" t="s">
        <v>10</v>
      </c>
      <c r="Q11" s="86" t="s">
        <v>13</v>
      </c>
      <c r="R11" s="86" t="s">
        <v>25</v>
      </c>
      <c r="S11" s="86" t="s">
        <v>12</v>
      </c>
      <c r="T11" s="86" t="s">
        <v>7</v>
      </c>
      <c r="U11" s="86" t="s">
        <v>36</v>
      </c>
      <c r="V11" s="86" t="s">
        <v>14</v>
      </c>
      <c r="W11" s="86" t="s">
        <v>9</v>
      </c>
      <c r="X11" s="86" t="s">
        <v>44</v>
      </c>
      <c r="Y11" s="86"/>
      <c r="Z11" s="86"/>
      <c r="AA11" s="86" t="s">
        <v>45</v>
      </c>
      <c r="AB11" s="86"/>
      <c r="AC11" s="86"/>
      <c r="AD11" s="86" t="s">
        <v>46</v>
      </c>
      <c r="AE11" s="86"/>
      <c r="AF11" s="86"/>
      <c r="AG11" s="86" t="s">
        <v>47</v>
      </c>
      <c r="AH11" s="86"/>
      <c r="AI11" s="86"/>
      <c r="AJ11" s="86" t="s">
        <v>48</v>
      </c>
      <c r="AK11" s="86"/>
      <c r="AL11" s="86"/>
      <c r="AM11" s="86" t="s">
        <v>49</v>
      </c>
      <c r="AN11" s="86"/>
      <c r="AO11" s="86"/>
      <c r="AP11" s="80" t="s">
        <v>50</v>
      </c>
      <c r="AQ11" s="80"/>
      <c r="AR11" s="80"/>
      <c r="AS11" s="86" t="s">
        <v>51</v>
      </c>
      <c r="AT11" s="86"/>
      <c r="AU11" s="86"/>
      <c r="AV11" s="86" t="s">
        <v>52</v>
      </c>
      <c r="AW11" s="86"/>
      <c r="AX11" s="86"/>
      <c r="AY11" s="86" t="s">
        <v>53</v>
      </c>
      <c r="AZ11" s="86"/>
      <c r="BA11" s="86"/>
      <c r="BB11" s="86" t="s">
        <v>54</v>
      </c>
      <c r="BC11" s="86"/>
      <c r="BD11" s="86"/>
      <c r="BE11" s="86" t="s">
        <v>55</v>
      </c>
      <c r="BF11" s="86"/>
      <c r="BG11" s="86"/>
      <c r="BH11" s="80" t="s">
        <v>89</v>
      </c>
      <c r="BI11" s="80"/>
      <c r="BJ11" s="80"/>
      <c r="BK11" s="80" t="s">
        <v>90</v>
      </c>
      <c r="BL11" s="80"/>
      <c r="BM11" s="80"/>
      <c r="BN11" s="80" t="s">
        <v>91</v>
      </c>
      <c r="BO11" s="80"/>
      <c r="BP11" s="80"/>
      <c r="BQ11" s="80" t="s">
        <v>92</v>
      </c>
      <c r="BR11" s="80"/>
      <c r="BS11" s="80"/>
      <c r="BT11" s="80" t="s">
        <v>93</v>
      </c>
      <c r="BU11" s="80"/>
      <c r="BV11" s="80"/>
      <c r="BW11" s="80" t="s">
        <v>104</v>
      </c>
      <c r="BX11" s="80"/>
      <c r="BY11" s="80"/>
      <c r="BZ11" s="80" t="s">
        <v>105</v>
      </c>
      <c r="CA11" s="80"/>
      <c r="CB11" s="80"/>
      <c r="CC11" s="80" t="s">
        <v>106</v>
      </c>
      <c r="CD11" s="80"/>
      <c r="CE11" s="80"/>
      <c r="CF11" s="80" t="s">
        <v>107</v>
      </c>
      <c r="CG11" s="80"/>
      <c r="CH11" s="80"/>
      <c r="CI11" s="80" t="s">
        <v>108</v>
      </c>
      <c r="CJ11" s="80"/>
      <c r="CK11" s="80"/>
      <c r="CL11" s="80" t="s">
        <v>109</v>
      </c>
      <c r="CM11" s="80"/>
      <c r="CN11" s="80"/>
      <c r="CO11" s="80" t="s">
        <v>110</v>
      </c>
      <c r="CP11" s="80"/>
      <c r="CQ11" s="80"/>
      <c r="CR11" s="80" t="s">
        <v>111</v>
      </c>
      <c r="CS11" s="80"/>
      <c r="CT11" s="80"/>
      <c r="CU11" s="80" t="s">
        <v>112</v>
      </c>
      <c r="CV11" s="80"/>
      <c r="CW11" s="80"/>
      <c r="CX11" s="80" t="s">
        <v>113</v>
      </c>
      <c r="CY11" s="80"/>
      <c r="CZ11" s="80"/>
      <c r="DA11" s="80" t="s">
        <v>138</v>
      </c>
      <c r="DB11" s="80"/>
      <c r="DC11" s="80"/>
      <c r="DD11" s="80" t="s">
        <v>139</v>
      </c>
      <c r="DE11" s="80"/>
      <c r="DF11" s="80"/>
      <c r="DG11" s="80" t="s">
        <v>140</v>
      </c>
      <c r="DH11" s="80"/>
      <c r="DI11" s="80"/>
      <c r="DJ11" s="80" t="s">
        <v>141</v>
      </c>
      <c r="DK11" s="80"/>
      <c r="DL11" s="80"/>
      <c r="DM11" s="80" t="s">
        <v>142</v>
      </c>
      <c r="DN11" s="80"/>
      <c r="DO11" s="80"/>
    </row>
    <row r="12" spans="1:254" ht="60" customHeight="1" x14ac:dyDescent="0.3">
      <c r="A12" s="102"/>
      <c r="B12" s="102"/>
      <c r="C12" s="81" t="s">
        <v>832</v>
      </c>
      <c r="D12" s="81"/>
      <c r="E12" s="81"/>
      <c r="F12" s="81" t="s">
        <v>1325</v>
      </c>
      <c r="G12" s="81"/>
      <c r="H12" s="81"/>
      <c r="I12" s="81" t="s">
        <v>29</v>
      </c>
      <c r="J12" s="81"/>
      <c r="K12" s="81"/>
      <c r="L12" s="81" t="s">
        <v>37</v>
      </c>
      <c r="M12" s="81"/>
      <c r="N12" s="81"/>
      <c r="O12" s="81" t="s">
        <v>39</v>
      </c>
      <c r="P12" s="81"/>
      <c r="Q12" s="81"/>
      <c r="R12" s="81" t="s">
        <v>40</v>
      </c>
      <c r="S12" s="81"/>
      <c r="T12" s="81"/>
      <c r="U12" s="81" t="s">
        <v>43</v>
      </c>
      <c r="V12" s="81"/>
      <c r="W12" s="81"/>
      <c r="X12" s="81" t="s">
        <v>837</v>
      </c>
      <c r="Y12" s="81"/>
      <c r="Z12" s="81"/>
      <c r="AA12" s="81" t="s">
        <v>839</v>
      </c>
      <c r="AB12" s="81"/>
      <c r="AC12" s="81"/>
      <c r="AD12" s="81" t="s">
        <v>841</v>
      </c>
      <c r="AE12" s="81"/>
      <c r="AF12" s="81"/>
      <c r="AG12" s="81" t="s">
        <v>843</v>
      </c>
      <c r="AH12" s="81"/>
      <c r="AI12" s="81"/>
      <c r="AJ12" s="81" t="s">
        <v>845</v>
      </c>
      <c r="AK12" s="81"/>
      <c r="AL12" s="81"/>
      <c r="AM12" s="81" t="s">
        <v>849</v>
      </c>
      <c r="AN12" s="81"/>
      <c r="AO12" s="81"/>
      <c r="AP12" s="81" t="s">
        <v>850</v>
      </c>
      <c r="AQ12" s="81"/>
      <c r="AR12" s="81"/>
      <c r="AS12" s="81" t="s">
        <v>852</v>
      </c>
      <c r="AT12" s="81"/>
      <c r="AU12" s="81"/>
      <c r="AV12" s="81" t="s">
        <v>853</v>
      </c>
      <c r="AW12" s="81"/>
      <c r="AX12" s="81"/>
      <c r="AY12" s="81" t="s">
        <v>856</v>
      </c>
      <c r="AZ12" s="81"/>
      <c r="BA12" s="81"/>
      <c r="BB12" s="81" t="s">
        <v>857</v>
      </c>
      <c r="BC12" s="81"/>
      <c r="BD12" s="81"/>
      <c r="BE12" s="81" t="s">
        <v>860</v>
      </c>
      <c r="BF12" s="81"/>
      <c r="BG12" s="81"/>
      <c r="BH12" s="81" t="s">
        <v>861</v>
      </c>
      <c r="BI12" s="81"/>
      <c r="BJ12" s="81"/>
      <c r="BK12" s="81" t="s">
        <v>865</v>
      </c>
      <c r="BL12" s="81"/>
      <c r="BM12" s="81"/>
      <c r="BN12" s="81" t="s">
        <v>864</v>
      </c>
      <c r="BO12" s="81"/>
      <c r="BP12" s="81"/>
      <c r="BQ12" s="81" t="s">
        <v>866</v>
      </c>
      <c r="BR12" s="81"/>
      <c r="BS12" s="81"/>
      <c r="BT12" s="81" t="s">
        <v>867</v>
      </c>
      <c r="BU12" s="81"/>
      <c r="BV12" s="81"/>
      <c r="BW12" s="81" t="s">
        <v>869</v>
      </c>
      <c r="BX12" s="81"/>
      <c r="BY12" s="81"/>
      <c r="BZ12" s="81" t="s">
        <v>871</v>
      </c>
      <c r="CA12" s="81"/>
      <c r="CB12" s="81"/>
      <c r="CC12" s="81" t="s">
        <v>872</v>
      </c>
      <c r="CD12" s="81"/>
      <c r="CE12" s="81"/>
      <c r="CF12" s="81" t="s">
        <v>873</v>
      </c>
      <c r="CG12" s="81"/>
      <c r="CH12" s="81"/>
      <c r="CI12" s="81" t="s">
        <v>875</v>
      </c>
      <c r="CJ12" s="81"/>
      <c r="CK12" s="81"/>
      <c r="CL12" s="81" t="s">
        <v>125</v>
      </c>
      <c r="CM12" s="81"/>
      <c r="CN12" s="81"/>
      <c r="CO12" s="81" t="s">
        <v>127</v>
      </c>
      <c r="CP12" s="81"/>
      <c r="CQ12" s="81"/>
      <c r="CR12" s="81" t="s">
        <v>876</v>
      </c>
      <c r="CS12" s="81"/>
      <c r="CT12" s="81"/>
      <c r="CU12" s="81" t="s">
        <v>132</v>
      </c>
      <c r="CV12" s="81"/>
      <c r="CW12" s="81"/>
      <c r="CX12" s="81" t="s">
        <v>877</v>
      </c>
      <c r="CY12" s="81"/>
      <c r="CZ12" s="81"/>
      <c r="DA12" s="81" t="s">
        <v>878</v>
      </c>
      <c r="DB12" s="81"/>
      <c r="DC12" s="81"/>
      <c r="DD12" s="81" t="s">
        <v>882</v>
      </c>
      <c r="DE12" s="81"/>
      <c r="DF12" s="81"/>
      <c r="DG12" s="81" t="s">
        <v>884</v>
      </c>
      <c r="DH12" s="81"/>
      <c r="DI12" s="81"/>
      <c r="DJ12" s="81" t="s">
        <v>886</v>
      </c>
      <c r="DK12" s="81"/>
      <c r="DL12" s="81"/>
      <c r="DM12" s="81" t="s">
        <v>888</v>
      </c>
      <c r="DN12" s="81"/>
      <c r="DO12" s="81"/>
    </row>
    <row r="13" spans="1:254" ht="111.75" customHeight="1" x14ac:dyDescent="0.3">
      <c r="A13" s="102"/>
      <c r="B13" s="102"/>
      <c r="C13" s="57" t="s">
        <v>16</v>
      </c>
      <c r="D13" s="57" t="s">
        <v>17</v>
      </c>
      <c r="E13" s="57" t="s">
        <v>18</v>
      </c>
      <c r="F13" s="57" t="s">
        <v>19</v>
      </c>
      <c r="G13" s="57" t="s">
        <v>20</v>
      </c>
      <c r="H13" s="57" t="s">
        <v>833</v>
      </c>
      <c r="I13" s="57" t="s">
        <v>30</v>
      </c>
      <c r="J13" s="57" t="s">
        <v>834</v>
      </c>
      <c r="K13" s="57" t="s">
        <v>31</v>
      </c>
      <c r="L13" s="57" t="s">
        <v>30</v>
      </c>
      <c r="M13" s="57" t="s">
        <v>38</v>
      </c>
      <c r="N13" s="57" t="s">
        <v>31</v>
      </c>
      <c r="O13" s="57" t="s">
        <v>39</v>
      </c>
      <c r="P13" s="57" t="s">
        <v>39</v>
      </c>
      <c r="Q13" s="57" t="s">
        <v>35</v>
      </c>
      <c r="R13" s="57" t="s">
        <v>41</v>
      </c>
      <c r="S13" s="57" t="s">
        <v>42</v>
      </c>
      <c r="T13" s="57" t="s">
        <v>35</v>
      </c>
      <c r="U13" s="57" t="s">
        <v>432</v>
      </c>
      <c r="V13" s="57" t="s">
        <v>835</v>
      </c>
      <c r="W13" s="57" t="s">
        <v>836</v>
      </c>
      <c r="X13" s="57" t="s">
        <v>71</v>
      </c>
      <c r="Y13" s="57" t="s">
        <v>58</v>
      </c>
      <c r="Z13" s="57" t="s">
        <v>838</v>
      </c>
      <c r="AA13" s="57" t="s">
        <v>840</v>
      </c>
      <c r="AB13" s="57" t="s">
        <v>84</v>
      </c>
      <c r="AC13" s="57" t="s">
        <v>85</v>
      </c>
      <c r="AD13" s="57" t="s">
        <v>61</v>
      </c>
      <c r="AE13" s="57" t="s">
        <v>62</v>
      </c>
      <c r="AF13" s="57" t="s">
        <v>842</v>
      </c>
      <c r="AG13" s="57" t="s">
        <v>844</v>
      </c>
      <c r="AH13" s="57" t="s">
        <v>65</v>
      </c>
      <c r="AI13" s="57" t="s">
        <v>66</v>
      </c>
      <c r="AJ13" s="57" t="s">
        <v>846</v>
      </c>
      <c r="AK13" s="57" t="s">
        <v>847</v>
      </c>
      <c r="AL13" s="57" t="s">
        <v>848</v>
      </c>
      <c r="AM13" s="57" t="s">
        <v>59</v>
      </c>
      <c r="AN13" s="57" t="s">
        <v>60</v>
      </c>
      <c r="AO13" s="57" t="s">
        <v>35</v>
      </c>
      <c r="AP13" s="57" t="s">
        <v>204</v>
      </c>
      <c r="AQ13" s="57" t="s">
        <v>851</v>
      </c>
      <c r="AR13" s="57" t="s">
        <v>85</v>
      </c>
      <c r="AS13" s="57" t="s">
        <v>72</v>
      </c>
      <c r="AT13" s="57" t="s">
        <v>73</v>
      </c>
      <c r="AU13" s="57" t="s">
        <v>74</v>
      </c>
      <c r="AV13" s="57" t="s">
        <v>75</v>
      </c>
      <c r="AW13" s="57" t="s">
        <v>854</v>
      </c>
      <c r="AX13" s="57" t="s">
        <v>855</v>
      </c>
      <c r="AY13" s="57" t="s">
        <v>76</v>
      </c>
      <c r="AZ13" s="57" t="s">
        <v>77</v>
      </c>
      <c r="BA13" s="57" t="s">
        <v>78</v>
      </c>
      <c r="BB13" s="57" t="s">
        <v>82</v>
      </c>
      <c r="BC13" s="57" t="s">
        <v>858</v>
      </c>
      <c r="BD13" s="57" t="s">
        <v>859</v>
      </c>
      <c r="BE13" s="57" t="s">
        <v>79</v>
      </c>
      <c r="BF13" s="57" t="s">
        <v>80</v>
      </c>
      <c r="BG13" s="57" t="s">
        <v>81</v>
      </c>
      <c r="BH13" s="57" t="s">
        <v>862</v>
      </c>
      <c r="BI13" s="57" t="s">
        <v>102</v>
      </c>
      <c r="BJ13" s="57" t="s">
        <v>190</v>
      </c>
      <c r="BK13" s="57" t="s">
        <v>863</v>
      </c>
      <c r="BL13" s="57" t="s">
        <v>373</v>
      </c>
      <c r="BM13" s="57" t="s">
        <v>95</v>
      </c>
      <c r="BN13" s="57" t="s">
        <v>101</v>
      </c>
      <c r="BO13" s="57" t="s">
        <v>102</v>
      </c>
      <c r="BP13" s="57" t="s">
        <v>190</v>
      </c>
      <c r="BQ13" s="57" t="s">
        <v>99</v>
      </c>
      <c r="BR13" s="57" t="s">
        <v>1309</v>
      </c>
      <c r="BS13" s="57" t="s">
        <v>1310</v>
      </c>
      <c r="BT13" s="57" t="s">
        <v>94</v>
      </c>
      <c r="BU13" s="57" t="s">
        <v>868</v>
      </c>
      <c r="BV13" s="57" t="s">
        <v>103</v>
      </c>
      <c r="BW13" s="57" t="s">
        <v>27</v>
      </c>
      <c r="BX13" s="57" t="s">
        <v>34</v>
      </c>
      <c r="BY13" s="57" t="s">
        <v>870</v>
      </c>
      <c r="BZ13" s="57" t="s">
        <v>117</v>
      </c>
      <c r="CA13" s="57" t="s">
        <v>118</v>
      </c>
      <c r="CB13" s="57" t="s">
        <v>119</v>
      </c>
      <c r="CC13" s="57" t="s">
        <v>120</v>
      </c>
      <c r="CD13" s="57" t="s">
        <v>121</v>
      </c>
      <c r="CE13" s="57" t="s">
        <v>122</v>
      </c>
      <c r="CF13" s="57" t="s">
        <v>123</v>
      </c>
      <c r="CG13" s="57" t="s">
        <v>874</v>
      </c>
      <c r="CH13" s="57" t="s">
        <v>124</v>
      </c>
      <c r="CI13" s="57" t="s">
        <v>33</v>
      </c>
      <c r="CJ13" s="57" t="s">
        <v>34</v>
      </c>
      <c r="CK13" s="57" t="s">
        <v>35</v>
      </c>
      <c r="CL13" s="57" t="s">
        <v>30</v>
      </c>
      <c r="CM13" s="57" t="s">
        <v>38</v>
      </c>
      <c r="CN13" s="57" t="s">
        <v>126</v>
      </c>
      <c r="CO13" s="57" t="s">
        <v>76</v>
      </c>
      <c r="CP13" s="57" t="s">
        <v>128</v>
      </c>
      <c r="CQ13" s="57" t="s">
        <v>78</v>
      </c>
      <c r="CR13" s="57" t="s">
        <v>129</v>
      </c>
      <c r="CS13" s="57" t="s">
        <v>130</v>
      </c>
      <c r="CT13" s="57" t="s">
        <v>131</v>
      </c>
      <c r="CU13" s="57" t="s">
        <v>133</v>
      </c>
      <c r="CV13" s="57" t="s">
        <v>130</v>
      </c>
      <c r="CW13" s="57" t="s">
        <v>85</v>
      </c>
      <c r="CX13" s="57" t="s">
        <v>134</v>
      </c>
      <c r="CY13" s="57" t="s">
        <v>135</v>
      </c>
      <c r="CZ13" s="57" t="s">
        <v>136</v>
      </c>
      <c r="DA13" s="57" t="s">
        <v>879</v>
      </c>
      <c r="DB13" s="57" t="s">
        <v>880</v>
      </c>
      <c r="DC13" s="57" t="s">
        <v>881</v>
      </c>
      <c r="DD13" s="57" t="s">
        <v>33</v>
      </c>
      <c r="DE13" s="57" t="s">
        <v>34</v>
      </c>
      <c r="DF13" s="57" t="s">
        <v>883</v>
      </c>
      <c r="DG13" s="57" t="s">
        <v>143</v>
      </c>
      <c r="DH13" s="57" t="s">
        <v>885</v>
      </c>
      <c r="DI13" s="57" t="s">
        <v>144</v>
      </c>
      <c r="DJ13" s="57" t="s">
        <v>887</v>
      </c>
      <c r="DK13" s="57" t="s">
        <v>147</v>
      </c>
      <c r="DL13" s="57" t="s">
        <v>148</v>
      </c>
      <c r="DM13" s="57" t="s">
        <v>150</v>
      </c>
      <c r="DN13" s="57" t="s">
        <v>889</v>
      </c>
      <c r="DO13" s="57" t="s">
        <v>890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87" t="s">
        <v>803</v>
      </c>
      <c r="B39" s="88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89" t="s">
        <v>829</v>
      </c>
      <c r="B40" s="90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95" t="s">
        <v>809</v>
      </c>
      <c r="C42" s="96"/>
      <c r="D42" s="96"/>
      <c r="E42" s="97"/>
      <c r="F42" s="27"/>
      <c r="G42" s="27"/>
      <c r="T42" s="11"/>
    </row>
    <row r="43" spans="1:254" x14ac:dyDescent="0.3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104" t="s">
        <v>56</v>
      </c>
      <c r="E47" s="105"/>
      <c r="F47" s="106" t="s">
        <v>3</v>
      </c>
      <c r="G47" s="107"/>
    </row>
    <row r="48" spans="1:254" ht="15" customHeight="1" x14ac:dyDescent="0.3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104" t="s">
        <v>115</v>
      </c>
      <c r="E56" s="105"/>
      <c r="F56" s="108" t="s">
        <v>116</v>
      </c>
      <c r="G56" s="109"/>
    </row>
    <row r="57" spans="2:7" x14ac:dyDescent="0.3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Y11:BA11"/>
    <mergeCell ref="AY12:BA12"/>
    <mergeCell ref="BB12:BD12"/>
    <mergeCell ref="BE12:BG12"/>
    <mergeCell ref="BH12:BJ12"/>
    <mergeCell ref="BK12:BM12"/>
    <mergeCell ref="BN12:BP12"/>
    <mergeCell ref="BQ12:BS12"/>
    <mergeCell ref="BZ11:CB11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BH4:BV4"/>
    <mergeCell ref="BH5:BV5"/>
    <mergeCell ref="BH11:BJ11"/>
    <mergeCell ref="BK11:BM11"/>
    <mergeCell ref="AV11:AX11"/>
    <mergeCell ref="C12:E12"/>
    <mergeCell ref="B42:E42"/>
    <mergeCell ref="D56:E56"/>
    <mergeCell ref="A39:B39"/>
    <mergeCell ref="AM12:AO12"/>
    <mergeCell ref="AA11:AC11"/>
    <mergeCell ref="AD11:AF11"/>
    <mergeCell ref="AA12:AC12"/>
    <mergeCell ref="AD12:AF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AP11:AR11"/>
    <mergeCell ref="AS11:AU11"/>
    <mergeCell ref="I11:K11"/>
    <mergeCell ref="L11:N11"/>
    <mergeCell ref="O11:Q11"/>
    <mergeCell ref="L12:N12"/>
    <mergeCell ref="O12:Q12"/>
    <mergeCell ref="R12:T12"/>
    <mergeCell ref="U12:W12"/>
    <mergeCell ref="AP12:AR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0"/>
  <sheetViews>
    <sheetView topLeftCell="A27" zoomScale="70" zoomScaleNormal="70" workbookViewId="0">
      <selection activeCell="D61" sqref="D61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101" t="s">
        <v>1408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7"/>
      <c r="P2" s="7"/>
      <c r="Q2" s="7"/>
      <c r="R2" s="7"/>
      <c r="S2" s="7"/>
      <c r="T2" s="7"/>
      <c r="U2" s="7"/>
      <c r="V2" s="7"/>
      <c r="DP2" s="98" t="s">
        <v>1366</v>
      </c>
      <c r="DQ2" s="9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102" t="s">
        <v>0</v>
      </c>
      <c r="B5" s="102" t="s">
        <v>1</v>
      </c>
      <c r="C5" s="103" t="s">
        <v>57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82" t="s">
        <v>2</v>
      </c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4" t="s">
        <v>87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114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79" t="s">
        <v>137</v>
      </c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</row>
    <row r="6" spans="1:254" ht="15.75" customHeight="1" x14ac:dyDescent="0.3">
      <c r="A6" s="102"/>
      <c r="B6" s="102"/>
      <c r="C6" s="85" t="s">
        <v>1373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5" t="s">
        <v>1376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 t="s">
        <v>3</v>
      </c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 t="s">
        <v>88</v>
      </c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 t="s">
        <v>157</v>
      </c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 t="s">
        <v>115</v>
      </c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3" t="s">
        <v>172</v>
      </c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 t="s">
        <v>184</v>
      </c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 t="s">
        <v>116</v>
      </c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2" t="s">
        <v>1377</v>
      </c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</row>
    <row r="7" spans="1:254" ht="0.75" customHeight="1" x14ac:dyDescent="0.3">
      <c r="A7" s="102"/>
      <c r="B7" s="10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102"/>
      <c r="B8" s="10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102"/>
      <c r="B9" s="10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102"/>
      <c r="B10" s="10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102"/>
      <c r="B11" s="102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102"/>
      <c r="B12" s="102"/>
      <c r="C12" s="86" t="s">
        <v>153</v>
      </c>
      <c r="D12" s="86" t="s">
        <v>5</v>
      </c>
      <c r="E12" s="86" t="s">
        <v>6</v>
      </c>
      <c r="F12" s="86" t="s">
        <v>154</v>
      </c>
      <c r="G12" s="86" t="s">
        <v>7</v>
      </c>
      <c r="H12" s="86" t="s">
        <v>8</v>
      </c>
      <c r="I12" s="86" t="s">
        <v>155</v>
      </c>
      <c r="J12" s="86" t="s">
        <v>9</v>
      </c>
      <c r="K12" s="86" t="s">
        <v>10</v>
      </c>
      <c r="L12" s="86" t="s">
        <v>156</v>
      </c>
      <c r="M12" s="86" t="s">
        <v>9</v>
      </c>
      <c r="N12" s="86" t="s">
        <v>10</v>
      </c>
      <c r="O12" s="86" t="s">
        <v>170</v>
      </c>
      <c r="P12" s="86"/>
      <c r="Q12" s="86"/>
      <c r="R12" s="86" t="s">
        <v>5</v>
      </c>
      <c r="S12" s="86"/>
      <c r="T12" s="86"/>
      <c r="U12" s="86" t="s">
        <v>171</v>
      </c>
      <c r="V12" s="86"/>
      <c r="W12" s="86"/>
      <c r="X12" s="86" t="s">
        <v>12</v>
      </c>
      <c r="Y12" s="86"/>
      <c r="Z12" s="86"/>
      <c r="AA12" s="86" t="s">
        <v>7</v>
      </c>
      <c r="AB12" s="86"/>
      <c r="AC12" s="86"/>
      <c r="AD12" s="86" t="s">
        <v>8</v>
      </c>
      <c r="AE12" s="86"/>
      <c r="AF12" s="86"/>
      <c r="AG12" s="80" t="s">
        <v>14</v>
      </c>
      <c r="AH12" s="80"/>
      <c r="AI12" s="80"/>
      <c r="AJ12" s="86" t="s">
        <v>9</v>
      </c>
      <c r="AK12" s="86"/>
      <c r="AL12" s="86"/>
      <c r="AM12" s="80" t="s">
        <v>166</v>
      </c>
      <c r="AN12" s="80"/>
      <c r="AO12" s="80"/>
      <c r="AP12" s="80" t="s">
        <v>167</v>
      </c>
      <c r="AQ12" s="80"/>
      <c r="AR12" s="80"/>
      <c r="AS12" s="80" t="s">
        <v>168</v>
      </c>
      <c r="AT12" s="80"/>
      <c r="AU12" s="80"/>
      <c r="AV12" s="80" t="s">
        <v>169</v>
      </c>
      <c r="AW12" s="80"/>
      <c r="AX12" s="80"/>
      <c r="AY12" s="80" t="s">
        <v>158</v>
      </c>
      <c r="AZ12" s="80"/>
      <c r="BA12" s="80"/>
      <c r="BB12" s="80" t="s">
        <v>159</v>
      </c>
      <c r="BC12" s="80"/>
      <c r="BD12" s="80"/>
      <c r="BE12" s="80" t="s">
        <v>160</v>
      </c>
      <c r="BF12" s="80"/>
      <c r="BG12" s="80"/>
      <c r="BH12" s="80" t="s">
        <v>161</v>
      </c>
      <c r="BI12" s="80"/>
      <c r="BJ12" s="80"/>
      <c r="BK12" s="80" t="s">
        <v>162</v>
      </c>
      <c r="BL12" s="80"/>
      <c r="BM12" s="80"/>
      <c r="BN12" s="80" t="s">
        <v>163</v>
      </c>
      <c r="BO12" s="80"/>
      <c r="BP12" s="80"/>
      <c r="BQ12" s="80" t="s">
        <v>164</v>
      </c>
      <c r="BR12" s="80"/>
      <c r="BS12" s="80"/>
      <c r="BT12" s="80" t="s">
        <v>165</v>
      </c>
      <c r="BU12" s="80"/>
      <c r="BV12" s="80"/>
      <c r="BW12" s="80" t="s">
        <v>177</v>
      </c>
      <c r="BX12" s="80"/>
      <c r="BY12" s="80"/>
      <c r="BZ12" s="80" t="s">
        <v>178</v>
      </c>
      <c r="CA12" s="80"/>
      <c r="CB12" s="80"/>
      <c r="CC12" s="80" t="s">
        <v>179</v>
      </c>
      <c r="CD12" s="80"/>
      <c r="CE12" s="80"/>
      <c r="CF12" s="80" t="s">
        <v>180</v>
      </c>
      <c r="CG12" s="80"/>
      <c r="CH12" s="80"/>
      <c r="CI12" s="80" t="s">
        <v>181</v>
      </c>
      <c r="CJ12" s="80"/>
      <c r="CK12" s="80"/>
      <c r="CL12" s="80" t="s">
        <v>182</v>
      </c>
      <c r="CM12" s="80"/>
      <c r="CN12" s="80"/>
      <c r="CO12" s="80" t="s">
        <v>183</v>
      </c>
      <c r="CP12" s="80"/>
      <c r="CQ12" s="80"/>
      <c r="CR12" s="80" t="s">
        <v>173</v>
      </c>
      <c r="CS12" s="80"/>
      <c r="CT12" s="80"/>
      <c r="CU12" s="80" t="s">
        <v>174</v>
      </c>
      <c r="CV12" s="80"/>
      <c r="CW12" s="80"/>
      <c r="CX12" s="80" t="s">
        <v>175</v>
      </c>
      <c r="CY12" s="80"/>
      <c r="CZ12" s="80"/>
      <c r="DA12" s="80" t="s">
        <v>176</v>
      </c>
      <c r="DB12" s="80"/>
      <c r="DC12" s="80"/>
      <c r="DD12" s="80" t="s">
        <v>185</v>
      </c>
      <c r="DE12" s="80"/>
      <c r="DF12" s="80"/>
      <c r="DG12" s="80" t="s">
        <v>186</v>
      </c>
      <c r="DH12" s="80"/>
      <c r="DI12" s="80"/>
      <c r="DJ12" s="80" t="s">
        <v>187</v>
      </c>
      <c r="DK12" s="80"/>
      <c r="DL12" s="80"/>
      <c r="DM12" s="80" t="s">
        <v>188</v>
      </c>
      <c r="DN12" s="80"/>
      <c r="DO12" s="80"/>
      <c r="DP12" s="80" t="s">
        <v>189</v>
      </c>
      <c r="DQ12" s="80"/>
      <c r="DR12" s="80"/>
    </row>
    <row r="13" spans="1:254" ht="59.25" customHeight="1" x14ac:dyDescent="0.3">
      <c r="A13" s="102"/>
      <c r="B13" s="102"/>
      <c r="C13" s="81" t="s">
        <v>891</v>
      </c>
      <c r="D13" s="81"/>
      <c r="E13" s="81"/>
      <c r="F13" s="81" t="s">
        <v>895</v>
      </c>
      <c r="G13" s="81"/>
      <c r="H13" s="81"/>
      <c r="I13" s="81" t="s">
        <v>896</v>
      </c>
      <c r="J13" s="81"/>
      <c r="K13" s="81"/>
      <c r="L13" s="81" t="s">
        <v>897</v>
      </c>
      <c r="M13" s="81"/>
      <c r="N13" s="81"/>
      <c r="O13" s="81" t="s">
        <v>200</v>
      </c>
      <c r="P13" s="81"/>
      <c r="Q13" s="81"/>
      <c r="R13" s="81" t="s">
        <v>202</v>
      </c>
      <c r="S13" s="81"/>
      <c r="T13" s="81"/>
      <c r="U13" s="81" t="s">
        <v>899</v>
      </c>
      <c r="V13" s="81"/>
      <c r="W13" s="81"/>
      <c r="X13" s="81" t="s">
        <v>900</v>
      </c>
      <c r="Y13" s="81"/>
      <c r="Z13" s="81"/>
      <c r="AA13" s="81" t="s">
        <v>901</v>
      </c>
      <c r="AB13" s="81"/>
      <c r="AC13" s="81"/>
      <c r="AD13" s="81" t="s">
        <v>903</v>
      </c>
      <c r="AE13" s="81"/>
      <c r="AF13" s="81"/>
      <c r="AG13" s="81" t="s">
        <v>905</v>
      </c>
      <c r="AH13" s="81"/>
      <c r="AI13" s="81"/>
      <c r="AJ13" s="81" t="s">
        <v>1311</v>
      </c>
      <c r="AK13" s="81"/>
      <c r="AL13" s="81"/>
      <c r="AM13" s="81" t="s">
        <v>910</v>
      </c>
      <c r="AN13" s="81"/>
      <c r="AO13" s="81"/>
      <c r="AP13" s="81" t="s">
        <v>911</v>
      </c>
      <c r="AQ13" s="81"/>
      <c r="AR13" s="81"/>
      <c r="AS13" s="81" t="s">
        <v>912</v>
      </c>
      <c r="AT13" s="81"/>
      <c r="AU13" s="81"/>
      <c r="AV13" s="81" t="s">
        <v>913</v>
      </c>
      <c r="AW13" s="81"/>
      <c r="AX13" s="81"/>
      <c r="AY13" s="81" t="s">
        <v>915</v>
      </c>
      <c r="AZ13" s="81"/>
      <c r="BA13" s="81"/>
      <c r="BB13" s="81" t="s">
        <v>916</v>
      </c>
      <c r="BC13" s="81"/>
      <c r="BD13" s="81"/>
      <c r="BE13" s="81" t="s">
        <v>917</v>
      </c>
      <c r="BF13" s="81"/>
      <c r="BG13" s="81"/>
      <c r="BH13" s="81" t="s">
        <v>918</v>
      </c>
      <c r="BI13" s="81"/>
      <c r="BJ13" s="81"/>
      <c r="BK13" s="81" t="s">
        <v>919</v>
      </c>
      <c r="BL13" s="81"/>
      <c r="BM13" s="81"/>
      <c r="BN13" s="81" t="s">
        <v>921</v>
      </c>
      <c r="BO13" s="81"/>
      <c r="BP13" s="81"/>
      <c r="BQ13" s="81" t="s">
        <v>922</v>
      </c>
      <c r="BR13" s="81"/>
      <c r="BS13" s="81"/>
      <c r="BT13" s="81" t="s">
        <v>924</v>
      </c>
      <c r="BU13" s="81"/>
      <c r="BV13" s="81"/>
      <c r="BW13" s="81" t="s">
        <v>926</v>
      </c>
      <c r="BX13" s="81"/>
      <c r="BY13" s="81"/>
      <c r="BZ13" s="81" t="s">
        <v>927</v>
      </c>
      <c r="CA13" s="81"/>
      <c r="CB13" s="81"/>
      <c r="CC13" s="81" t="s">
        <v>931</v>
      </c>
      <c r="CD13" s="81"/>
      <c r="CE13" s="81"/>
      <c r="CF13" s="81" t="s">
        <v>934</v>
      </c>
      <c r="CG13" s="81"/>
      <c r="CH13" s="81"/>
      <c r="CI13" s="81" t="s">
        <v>935</v>
      </c>
      <c r="CJ13" s="81"/>
      <c r="CK13" s="81"/>
      <c r="CL13" s="81" t="s">
        <v>936</v>
      </c>
      <c r="CM13" s="81"/>
      <c r="CN13" s="81"/>
      <c r="CO13" s="81" t="s">
        <v>937</v>
      </c>
      <c r="CP13" s="81"/>
      <c r="CQ13" s="81"/>
      <c r="CR13" s="81" t="s">
        <v>939</v>
      </c>
      <c r="CS13" s="81"/>
      <c r="CT13" s="81"/>
      <c r="CU13" s="81" t="s">
        <v>940</v>
      </c>
      <c r="CV13" s="81"/>
      <c r="CW13" s="81"/>
      <c r="CX13" s="81" t="s">
        <v>941</v>
      </c>
      <c r="CY13" s="81"/>
      <c r="CZ13" s="81"/>
      <c r="DA13" s="81" t="s">
        <v>942</v>
      </c>
      <c r="DB13" s="81"/>
      <c r="DC13" s="81"/>
      <c r="DD13" s="81" t="s">
        <v>943</v>
      </c>
      <c r="DE13" s="81"/>
      <c r="DF13" s="81"/>
      <c r="DG13" s="81" t="s">
        <v>944</v>
      </c>
      <c r="DH13" s="81"/>
      <c r="DI13" s="81"/>
      <c r="DJ13" s="81" t="s">
        <v>946</v>
      </c>
      <c r="DK13" s="81"/>
      <c r="DL13" s="81"/>
      <c r="DM13" s="81" t="s">
        <v>947</v>
      </c>
      <c r="DN13" s="81"/>
      <c r="DO13" s="81"/>
      <c r="DP13" s="81" t="s">
        <v>948</v>
      </c>
      <c r="DQ13" s="81"/>
      <c r="DR13" s="81"/>
    </row>
    <row r="14" spans="1:254" ht="83.25" customHeight="1" x14ac:dyDescent="0.3">
      <c r="A14" s="102"/>
      <c r="B14" s="102"/>
      <c r="C14" s="57" t="s">
        <v>892</v>
      </c>
      <c r="D14" s="57" t="s">
        <v>893</v>
      </c>
      <c r="E14" s="57" t="s">
        <v>894</v>
      </c>
      <c r="F14" s="57" t="s">
        <v>41</v>
      </c>
      <c r="G14" s="57" t="s">
        <v>102</v>
      </c>
      <c r="H14" s="57" t="s">
        <v>190</v>
      </c>
      <c r="I14" s="57" t="s">
        <v>193</v>
      </c>
      <c r="J14" s="57" t="s">
        <v>194</v>
      </c>
      <c r="K14" s="57" t="s">
        <v>195</v>
      </c>
      <c r="L14" s="57" t="s">
        <v>197</v>
      </c>
      <c r="M14" s="57" t="s">
        <v>198</v>
      </c>
      <c r="N14" s="57" t="s">
        <v>199</v>
      </c>
      <c r="O14" s="57" t="s">
        <v>201</v>
      </c>
      <c r="P14" s="57" t="s">
        <v>73</v>
      </c>
      <c r="Q14" s="57" t="s">
        <v>74</v>
      </c>
      <c r="R14" s="57" t="s">
        <v>83</v>
      </c>
      <c r="S14" s="57" t="s">
        <v>70</v>
      </c>
      <c r="T14" s="57" t="s">
        <v>898</v>
      </c>
      <c r="U14" s="57" t="s">
        <v>204</v>
      </c>
      <c r="V14" s="57" t="s">
        <v>70</v>
      </c>
      <c r="W14" s="57" t="s">
        <v>85</v>
      </c>
      <c r="X14" s="57" t="s">
        <v>68</v>
      </c>
      <c r="Y14" s="57" t="s">
        <v>211</v>
      </c>
      <c r="Z14" s="57" t="s">
        <v>212</v>
      </c>
      <c r="AA14" s="57" t="s">
        <v>133</v>
      </c>
      <c r="AB14" s="57" t="s">
        <v>902</v>
      </c>
      <c r="AC14" s="57" t="s">
        <v>898</v>
      </c>
      <c r="AD14" s="57" t="s">
        <v>216</v>
      </c>
      <c r="AE14" s="57" t="s">
        <v>425</v>
      </c>
      <c r="AF14" s="57" t="s">
        <v>904</v>
      </c>
      <c r="AG14" s="57" t="s">
        <v>906</v>
      </c>
      <c r="AH14" s="57" t="s">
        <v>907</v>
      </c>
      <c r="AI14" s="57" t="s">
        <v>908</v>
      </c>
      <c r="AJ14" s="57" t="s">
        <v>214</v>
      </c>
      <c r="AK14" s="57" t="s">
        <v>909</v>
      </c>
      <c r="AL14" s="57" t="s">
        <v>64</v>
      </c>
      <c r="AM14" s="57" t="s">
        <v>213</v>
      </c>
      <c r="AN14" s="57" t="s">
        <v>102</v>
      </c>
      <c r="AO14" s="57" t="s">
        <v>217</v>
      </c>
      <c r="AP14" s="57" t="s">
        <v>221</v>
      </c>
      <c r="AQ14" s="57" t="s">
        <v>222</v>
      </c>
      <c r="AR14" s="57" t="s">
        <v>100</v>
      </c>
      <c r="AS14" s="57" t="s">
        <v>218</v>
      </c>
      <c r="AT14" s="57" t="s">
        <v>219</v>
      </c>
      <c r="AU14" s="57" t="s">
        <v>220</v>
      </c>
      <c r="AV14" s="57" t="s">
        <v>224</v>
      </c>
      <c r="AW14" s="57" t="s">
        <v>914</v>
      </c>
      <c r="AX14" s="57" t="s">
        <v>225</v>
      </c>
      <c r="AY14" s="57" t="s">
        <v>226</v>
      </c>
      <c r="AZ14" s="57" t="s">
        <v>227</v>
      </c>
      <c r="BA14" s="57" t="s">
        <v>228</v>
      </c>
      <c r="BB14" s="57" t="s">
        <v>229</v>
      </c>
      <c r="BC14" s="57" t="s">
        <v>70</v>
      </c>
      <c r="BD14" s="57" t="s">
        <v>230</v>
      </c>
      <c r="BE14" s="57" t="s">
        <v>231</v>
      </c>
      <c r="BF14" s="57" t="s">
        <v>834</v>
      </c>
      <c r="BG14" s="57" t="s">
        <v>232</v>
      </c>
      <c r="BH14" s="57" t="s">
        <v>16</v>
      </c>
      <c r="BI14" s="57" t="s">
        <v>234</v>
      </c>
      <c r="BJ14" s="57" t="s">
        <v>145</v>
      </c>
      <c r="BK14" s="57" t="s">
        <v>235</v>
      </c>
      <c r="BL14" s="57" t="s">
        <v>920</v>
      </c>
      <c r="BM14" s="57" t="s">
        <v>236</v>
      </c>
      <c r="BN14" s="57" t="s">
        <v>96</v>
      </c>
      <c r="BO14" s="57" t="s">
        <v>17</v>
      </c>
      <c r="BP14" s="57" t="s">
        <v>18</v>
      </c>
      <c r="BQ14" s="57" t="s">
        <v>923</v>
      </c>
      <c r="BR14" s="57" t="s">
        <v>834</v>
      </c>
      <c r="BS14" s="57" t="s">
        <v>217</v>
      </c>
      <c r="BT14" s="57" t="s">
        <v>925</v>
      </c>
      <c r="BU14" s="57" t="s">
        <v>237</v>
      </c>
      <c r="BV14" s="57" t="s">
        <v>238</v>
      </c>
      <c r="BW14" s="57" t="s">
        <v>146</v>
      </c>
      <c r="BX14" s="57" t="s">
        <v>233</v>
      </c>
      <c r="BY14" s="57" t="s">
        <v>207</v>
      </c>
      <c r="BZ14" s="57" t="s">
        <v>928</v>
      </c>
      <c r="CA14" s="57" t="s">
        <v>929</v>
      </c>
      <c r="CB14" s="57" t="s">
        <v>930</v>
      </c>
      <c r="CC14" s="57" t="s">
        <v>932</v>
      </c>
      <c r="CD14" s="57" t="s">
        <v>933</v>
      </c>
      <c r="CE14" s="57" t="s">
        <v>239</v>
      </c>
      <c r="CF14" s="57" t="s">
        <v>240</v>
      </c>
      <c r="CG14" s="57" t="s">
        <v>241</v>
      </c>
      <c r="CH14" s="57" t="s">
        <v>95</v>
      </c>
      <c r="CI14" s="57" t="s">
        <v>244</v>
      </c>
      <c r="CJ14" s="57" t="s">
        <v>245</v>
      </c>
      <c r="CK14" s="57" t="s">
        <v>124</v>
      </c>
      <c r="CL14" s="57" t="s">
        <v>246</v>
      </c>
      <c r="CM14" s="57" t="s">
        <v>247</v>
      </c>
      <c r="CN14" s="57" t="s">
        <v>248</v>
      </c>
      <c r="CO14" s="57" t="s">
        <v>249</v>
      </c>
      <c r="CP14" s="57" t="s">
        <v>250</v>
      </c>
      <c r="CQ14" s="57" t="s">
        <v>938</v>
      </c>
      <c r="CR14" s="57" t="s">
        <v>251</v>
      </c>
      <c r="CS14" s="57" t="s">
        <v>252</v>
      </c>
      <c r="CT14" s="57" t="s">
        <v>253</v>
      </c>
      <c r="CU14" s="57" t="s">
        <v>256</v>
      </c>
      <c r="CV14" s="57" t="s">
        <v>257</v>
      </c>
      <c r="CW14" s="57" t="s">
        <v>258</v>
      </c>
      <c r="CX14" s="57" t="s">
        <v>260</v>
      </c>
      <c r="CY14" s="57" t="s">
        <v>261</v>
      </c>
      <c r="CZ14" s="57" t="s">
        <v>262</v>
      </c>
      <c r="DA14" s="57" t="s">
        <v>263</v>
      </c>
      <c r="DB14" s="57" t="s">
        <v>63</v>
      </c>
      <c r="DC14" s="57" t="s">
        <v>264</v>
      </c>
      <c r="DD14" s="57" t="s">
        <v>259</v>
      </c>
      <c r="DE14" s="57" t="s">
        <v>223</v>
      </c>
      <c r="DF14" s="57" t="s">
        <v>103</v>
      </c>
      <c r="DG14" s="57" t="s">
        <v>945</v>
      </c>
      <c r="DH14" s="57" t="s">
        <v>1312</v>
      </c>
      <c r="DI14" s="57" t="s">
        <v>1313</v>
      </c>
      <c r="DJ14" s="57" t="s">
        <v>265</v>
      </c>
      <c r="DK14" s="57" t="s">
        <v>266</v>
      </c>
      <c r="DL14" s="57" t="s">
        <v>267</v>
      </c>
      <c r="DM14" s="57" t="s">
        <v>268</v>
      </c>
      <c r="DN14" s="57" t="s">
        <v>269</v>
      </c>
      <c r="DO14" s="57" t="s">
        <v>270</v>
      </c>
      <c r="DP14" s="57" t="s">
        <v>273</v>
      </c>
      <c r="DQ14" s="57" t="s">
        <v>274</v>
      </c>
      <c r="DR14" s="57" t="s">
        <v>149</v>
      </c>
    </row>
    <row r="15" spans="1:254" ht="15.6" x14ac:dyDescent="0.3">
      <c r="A15" s="20">
        <v>1</v>
      </c>
      <c r="B15" s="13" t="s">
        <v>1388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 t="s">
        <v>1389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 t="s">
        <v>1390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 t="s">
        <v>1391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 t="s">
        <v>1392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/>
      <c r="AW19" s="9">
        <v>1</v>
      </c>
      <c r="AX19" s="9"/>
      <c r="AY19" s="9"/>
      <c r="AZ19" s="9">
        <v>1</v>
      </c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 t="s">
        <v>1393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 t="s">
        <v>1394</v>
      </c>
      <c r="C21" s="9"/>
      <c r="D21" s="9">
        <v>1</v>
      </c>
      <c r="E21" s="9"/>
      <c r="F21" s="9"/>
      <c r="G21" s="9">
        <v>1</v>
      </c>
      <c r="H21" s="9"/>
      <c r="I21" s="9"/>
      <c r="J21" s="9">
        <v>1</v>
      </c>
      <c r="K21" s="9"/>
      <c r="L21" s="9"/>
      <c r="M21" s="9">
        <v>1</v>
      </c>
      <c r="N21" s="9"/>
      <c r="O21" s="9"/>
      <c r="P21" s="9">
        <v>1</v>
      </c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6" x14ac:dyDescent="0.3">
      <c r="A22" s="3">
        <v>8</v>
      </c>
      <c r="B22" s="19" t="s">
        <v>1395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ht="15.6" x14ac:dyDescent="0.3">
      <c r="A23" s="3">
        <v>9</v>
      </c>
      <c r="B23" s="19" t="s">
        <v>1396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254" ht="15.6" x14ac:dyDescent="0.3">
      <c r="A24" s="3">
        <v>10</v>
      </c>
      <c r="B24" s="19" t="s">
        <v>1397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</row>
    <row r="25" spans="1:254" ht="15.6" x14ac:dyDescent="0.3">
      <c r="A25" s="3">
        <v>11</v>
      </c>
      <c r="B25" s="19" t="s">
        <v>1398</v>
      </c>
      <c r="C25" s="5"/>
      <c r="D25" s="5"/>
      <c r="E25" s="5">
        <v>1</v>
      </c>
      <c r="F25" s="5"/>
      <c r="G25" s="5"/>
      <c r="H25" s="5">
        <v>1</v>
      </c>
      <c r="I25" s="5"/>
      <c r="J25" s="5"/>
      <c r="K25" s="5">
        <v>1</v>
      </c>
      <c r="L25" s="5"/>
      <c r="M25" s="5"/>
      <c r="N25" s="5">
        <v>1</v>
      </c>
      <c r="O25" s="5"/>
      <c r="P25" s="5"/>
      <c r="Q25" s="5">
        <v>1</v>
      </c>
      <c r="R25" s="5"/>
      <c r="S25" s="5"/>
      <c r="T25" s="5">
        <v>1</v>
      </c>
      <c r="U25" s="5"/>
      <c r="V25" s="5"/>
      <c r="W25" s="5">
        <v>1</v>
      </c>
      <c r="X25" s="5"/>
      <c r="Y25" s="5"/>
      <c r="Z25" s="5">
        <v>1</v>
      </c>
      <c r="AA25" s="5"/>
      <c r="AB25" s="5"/>
      <c r="AC25" s="5">
        <v>1</v>
      </c>
      <c r="AD25" s="5"/>
      <c r="AE25" s="5"/>
      <c r="AF25" s="5">
        <v>1</v>
      </c>
      <c r="AG25" s="5"/>
      <c r="AH25" s="5"/>
      <c r="AI25" s="5">
        <v>1</v>
      </c>
      <c r="AJ25" s="5"/>
      <c r="AK25" s="5"/>
      <c r="AL25" s="5">
        <v>1</v>
      </c>
      <c r="AM25" s="5"/>
      <c r="AN25" s="5"/>
      <c r="AO25" s="5">
        <v>1</v>
      </c>
      <c r="AP25" s="5"/>
      <c r="AQ25" s="5"/>
      <c r="AR25" s="5">
        <v>1</v>
      </c>
      <c r="AS25" s="5"/>
      <c r="AT25" s="5"/>
      <c r="AU25" s="5">
        <v>1</v>
      </c>
      <c r="AV25" s="5"/>
      <c r="AW25" s="5"/>
      <c r="AX25" s="5">
        <v>1</v>
      </c>
      <c r="AY25" s="5"/>
      <c r="AZ25" s="5"/>
      <c r="BA25" s="5">
        <v>1</v>
      </c>
      <c r="BB25" s="5"/>
      <c r="BC25" s="5"/>
      <c r="BD25" s="5">
        <v>1</v>
      </c>
      <c r="BE25" s="5"/>
      <c r="BF25" s="5"/>
      <c r="BG25" s="5">
        <v>1</v>
      </c>
      <c r="BH25" s="5"/>
      <c r="BI25" s="5"/>
      <c r="BJ25" s="5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19" t="s">
        <v>1399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19" t="s">
        <v>1400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19" t="s">
        <v>1401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19" t="s">
        <v>1402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19" t="s">
        <v>1403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19" t="s">
        <v>1404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19" t="s">
        <v>1405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>
        <v>1</v>
      </c>
      <c r="M32" s="9"/>
      <c r="N32" s="9"/>
      <c r="O32" s="9"/>
      <c r="P32" s="9">
        <v>1</v>
      </c>
      <c r="Q32" s="9"/>
      <c r="R32" s="9"/>
      <c r="S32" s="9">
        <v>1</v>
      </c>
      <c r="T32" s="9"/>
      <c r="U32" s="9">
        <v>1</v>
      </c>
      <c r="V32" s="9"/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>
        <v>1</v>
      </c>
      <c r="AZ32" s="9"/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19" t="s">
        <v>1406</v>
      </c>
      <c r="C33" s="9"/>
      <c r="D33" s="9">
        <v>1</v>
      </c>
      <c r="E33" s="9"/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19" t="s">
        <v>1407</v>
      </c>
      <c r="C34" s="9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/>
      <c r="Y34" s="9">
        <v>1</v>
      </c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>
        <v>1</v>
      </c>
      <c r="AW34" s="9"/>
      <c r="AX34" s="9"/>
      <c r="AY34" s="9">
        <v>1</v>
      </c>
      <c r="AZ34" s="9"/>
      <c r="BA34" s="9"/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3">
      <c r="A35" s="87" t="s">
        <v>276</v>
      </c>
      <c r="B35" s="88"/>
      <c r="C35" s="3">
        <f t="shared" ref="C35:AH35" si="0">SUM(C15:C34)</f>
        <v>9</v>
      </c>
      <c r="D35" s="3">
        <f t="shared" si="0"/>
        <v>10</v>
      </c>
      <c r="E35" s="3">
        <f t="shared" si="0"/>
        <v>1</v>
      </c>
      <c r="F35" s="3">
        <f t="shared" si="0"/>
        <v>9</v>
      </c>
      <c r="G35" s="3">
        <f t="shared" si="0"/>
        <v>10</v>
      </c>
      <c r="H35" s="3">
        <f t="shared" si="0"/>
        <v>1</v>
      </c>
      <c r="I35" s="3">
        <f t="shared" si="0"/>
        <v>9</v>
      </c>
      <c r="J35" s="3">
        <f t="shared" si="0"/>
        <v>10</v>
      </c>
      <c r="K35" s="3">
        <f t="shared" si="0"/>
        <v>1</v>
      </c>
      <c r="L35" s="3">
        <f t="shared" si="0"/>
        <v>9</v>
      </c>
      <c r="M35" s="3">
        <f t="shared" si="0"/>
        <v>10</v>
      </c>
      <c r="N35" s="3">
        <f t="shared" si="0"/>
        <v>1</v>
      </c>
      <c r="O35" s="3">
        <f t="shared" si="0"/>
        <v>8</v>
      </c>
      <c r="P35" s="3">
        <f t="shared" si="0"/>
        <v>11</v>
      </c>
      <c r="Q35" s="3">
        <f t="shared" si="0"/>
        <v>1</v>
      </c>
      <c r="R35" s="3">
        <f t="shared" si="0"/>
        <v>8</v>
      </c>
      <c r="S35" s="3">
        <f t="shared" si="0"/>
        <v>11</v>
      </c>
      <c r="T35" s="3">
        <f t="shared" si="0"/>
        <v>1</v>
      </c>
      <c r="U35" s="3">
        <f t="shared" si="0"/>
        <v>9</v>
      </c>
      <c r="V35" s="3">
        <f t="shared" si="0"/>
        <v>10</v>
      </c>
      <c r="W35" s="3">
        <f t="shared" si="0"/>
        <v>1</v>
      </c>
      <c r="X35" s="3">
        <f t="shared" si="0"/>
        <v>8</v>
      </c>
      <c r="Y35" s="3">
        <f t="shared" si="0"/>
        <v>11</v>
      </c>
      <c r="Z35" s="3">
        <f t="shared" si="0"/>
        <v>1</v>
      </c>
      <c r="AA35" s="3">
        <f t="shared" si="0"/>
        <v>9</v>
      </c>
      <c r="AB35" s="3">
        <f t="shared" si="0"/>
        <v>10</v>
      </c>
      <c r="AC35" s="3">
        <f t="shared" si="0"/>
        <v>1</v>
      </c>
      <c r="AD35" s="3">
        <f t="shared" si="0"/>
        <v>9</v>
      </c>
      <c r="AE35" s="3">
        <f t="shared" si="0"/>
        <v>10</v>
      </c>
      <c r="AF35" s="3">
        <f t="shared" si="0"/>
        <v>1</v>
      </c>
      <c r="AG35" s="3">
        <f t="shared" si="0"/>
        <v>9</v>
      </c>
      <c r="AH35" s="3">
        <f t="shared" si="0"/>
        <v>10</v>
      </c>
      <c r="AI35" s="3">
        <f t="shared" ref="AI35:BN35" si="1">SUM(AI15:AI34)</f>
        <v>1</v>
      </c>
      <c r="AJ35" s="3">
        <f t="shared" si="1"/>
        <v>8</v>
      </c>
      <c r="AK35" s="3">
        <f t="shared" si="1"/>
        <v>11</v>
      </c>
      <c r="AL35" s="3">
        <f t="shared" si="1"/>
        <v>1</v>
      </c>
      <c r="AM35" s="3">
        <f t="shared" si="1"/>
        <v>8</v>
      </c>
      <c r="AN35" s="3">
        <f t="shared" si="1"/>
        <v>11</v>
      </c>
      <c r="AO35" s="3">
        <f t="shared" si="1"/>
        <v>1</v>
      </c>
      <c r="AP35" s="3">
        <f t="shared" si="1"/>
        <v>8</v>
      </c>
      <c r="AQ35" s="3">
        <f t="shared" si="1"/>
        <v>11</v>
      </c>
      <c r="AR35" s="3">
        <f t="shared" si="1"/>
        <v>1</v>
      </c>
      <c r="AS35" s="3">
        <f t="shared" si="1"/>
        <v>8</v>
      </c>
      <c r="AT35" s="3">
        <f t="shared" si="1"/>
        <v>11</v>
      </c>
      <c r="AU35" s="3">
        <f t="shared" si="1"/>
        <v>1</v>
      </c>
      <c r="AV35" s="3">
        <f t="shared" si="1"/>
        <v>7</v>
      </c>
      <c r="AW35" s="3">
        <f t="shared" si="1"/>
        <v>12</v>
      </c>
      <c r="AX35" s="3">
        <f t="shared" si="1"/>
        <v>1</v>
      </c>
      <c r="AY35" s="3">
        <f t="shared" si="1"/>
        <v>8</v>
      </c>
      <c r="AZ35" s="3">
        <f t="shared" si="1"/>
        <v>11</v>
      </c>
      <c r="BA35" s="3">
        <f t="shared" si="1"/>
        <v>1</v>
      </c>
      <c r="BB35" s="3">
        <f t="shared" si="1"/>
        <v>9</v>
      </c>
      <c r="BC35" s="3">
        <f t="shared" si="1"/>
        <v>10</v>
      </c>
      <c r="BD35" s="3">
        <f t="shared" si="1"/>
        <v>1</v>
      </c>
      <c r="BE35" s="3">
        <f t="shared" si="1"/>
        <v>9</v>
      </c>
      <c r="BF35" s="3">
        <f t="shared" si="1"/>
        <v>10</v>
      </c>
      <c r="BG35" s="3">
        <f t="shared" si="1"/>
        <v>1</v>
      </c>
      <c r="BH35" s="3">
        <f t="shared" si="1"/>
        <v>9</v>
      </c>
      <c r="BI35" s="3">
        <f t="shared" si="1"/>
        <v>10</v>
      </c>
      <c r="BJ35" s="3">
        <f t="shared" si="1"/>
        <v>1</v>
      </c>
      <c r="BK35" s="3">
        <f t="shared" si="1"/>
        <v>9</v>
      </c>
      <c r="BL35" s="3">
        <f t="shared" si="1"/>
        <v>10</v>
      </c>
      <c r="BM35" s="3">
        <f t="shared" si="1"/>
        <v>1</v>
      </c>
      <c r="BN35" s="3">
        <f t="shared" si="1"/>
        <v>9</v>
      </c>
      <c r="BO35" s="3">
        <f t="shared" ref="BO35:CT35" si="2">SUM(BO15:BO34)</f>
        <v>10</v>
      </c>
      <c r="BP35" s="3">
        <f t="shared" si="2"/>
        <v>1</v>
      </c>
      <c r="BQ35" s="3">
        <f t="shared" si="2"/>
        <v>9</v>
      </c>
      <c r="BR35" s="3">
        <f t="shared" si="2"/>
        <v>10</v>
      </c>
      <c r="BS35" s="3">
        <f t="shared" si="2"/>
        <v>1</v>
      </c>
      <c r="BT35" s="3">
        <f t="shared" si="2"/>
        <v>9</v>
      </c>
      <c r="BU35" s="3">
        <f t="shared" si="2"/>
        <v>10</v>
      </c>
      <c r="BV35" s="3">
        <f t="shared" si="2"/>
        <v>1</v>
      </c>
      <c r="BW35" s="3">
        <f t="shared" si="2"/>
        <v>9</v>
      </c>
      <c r="BX35" s="3">
        <f t="shared" si="2"/>
        <v>10</v>
      </c>
      <c r="BY35" s="3">
        <f t="shared" si="2"/>
        <v>1</v>
      </c>
      <c r="BZ35" s="3">
        <f t="shared" si="2"/>
        <v>9</v>
      </c>
      <c r="CA35" s="3">
        <f t="shared" si="2"/>
        <v>10</v>
      </c>
      <c r="CB35" s="3">
        <f t="shared" si="2"/>
        <v>1</v>
      </c>
      <c r="CC35" s="3">
        <f t="shared" si="2"/>
        <v>9</v>
      </c>
      <c r="CD35" s="3">
        <f t="shared" si="2"/>
        <v>10</v>
      </c>
      <c r="CE35" s="3">
        <f t="shared" si="2"/>
        <v>1</v>
      </c>
      <c r="CF35" s="3">
        <f t="shared" si="2"/>
        <v>8</v>
      </c>
      <c r="CG35" s="3">
        <f t="shared" si="2"/>
        <v>11</v>
      </c>
      <c r="CH35" s="3">
        <f t="shared" si="2"/>
        <v>1</v>
      </c>
      <c r="CI35" s="3">
        <f t="shared" si="2"/>
        <v>8</v>
      </c>
      <c r="CJ35" s="3">
        <f t="shared" si="2"/>
        <v>11</v>
      </c>
      <c r="CK35" s="3">
        <f t="shared" si="2"/>
        <v>1</v>
      </c>
      <c r="CL35" s="3">
        <f t="shared" si="2"/>
        <v>8</v>
      </c>
      <c r="CM35" s="3">
        <f t="shared" si="2"/>
        <v>11</v>
      </c>
      <c r="CN35" s="3">
        <f t="shared" si="2"/>
        <v>1</v>
      </c>
      <c r="CO35" s="3">
        <f t="shared" si="2"/>
        <v>8</v>
      </c>
      <c r="CP35" s="3">
        <f t="shared" si="2"/>
        <v>11</v>
      </c>
      <c r="CQ35" s="3">
        <f t="shared" si="2"/>
        <v>1</v>
      </c>
      <c r="CR35" s="3">
        <f t="shared" si="2"/>
        <v>8</v>
      </c>
      <c r="CS35" s="3">
        <f t="shared" si="2"/>
        <v>11</v>
      </c>
      <c r="CT35" s="3">
        <f t="shared" si="2"/>
        <v>1</v>
      </c>
      <c r="CU35" s="3">
        <f t="shared" ref="CU35:DR35" si="3">SUM(CU15:CU34)</f>
        <v>8</v>
      </c>
      <c r="CV35" s="3">
        <f t="shared" si="3"/>
        <v>11</v>
      </c>
      <c r="CW35" s="3">
        <f t="shared" si="3"/>
        <v>1</v>
      </c>
      <c r="CX35" s="3">
        <f t="shared" si="3"/>
        <v>8</v>
      </c>
      <c r="CY35" s="3">
        <f t="shared" si="3"/>
        <v>11</v>
      </c>
      <c r="CZ35" s="3">
        <f t="shared" si="3"/>
        <v>1</v>
      </c>
      <c r="DA35" s="3">
        <f t="shared" si="3"/>
        <v>8</v>
      </c>
      <c r="DB35" s="3">
        <f t="shared" si="3"/>
        <v>11</v>
      </c>
      <c r="DC35" s="3">
        <f t="shared" si="3"/>
        <v>1</v>
      </c>
      <c r="DD35" s="3">
        <f t="shared" si="3"/>
        <v>8</v>
      </c>
      <c r="DE35" s="3">
        <f t="shared" si="3"/>
        <v>11</v>
      </c>
      <c r="DF35" s="3">
        <f t="shared" si="3"/>
        <v>1</v>
      </c>
      <c r="DG35" s="3">
        <f t="shared" si="3"/>
        <v>9</v>
      </c>
      <c r="DH35" s="3">
        <f t="shared" si="3"/>
        <v>10</v>
      </c>
      <c r="DI35" s="3">
        <f t="shared" si="3"/>
        <v>1</v>
      </c>
      <c r="DJ35" s="3">
        <f t="shared" si="3"/>
        <v>9</v>
      </c>
      <c r="DK35" s="3">
        <f t="shared" si="3"/>
        <v>10</v>
      </c>
      <c r="DL35" s="3">
        <f t="shared" si="3"/>
        <v>1</v>
      </c>
      <c r="DM35" s="3">
        <f t="shared" si="3"/>
        <v>9</v>
      </c>
      <c r="DN35" s="3">
        <f t="shared" si="3"/>
        <v>10</v>
      </c>
      <c r="DO35" s="3">
        <f t="shared" si="3"/>
        <v>1</v>
      </c>
      <c r="DP35" s="3">
        <f t="shared" si="3"/>
        <v>9</v>
      </c>
      <c r="DQ35" s="3">
        <f t="shared" si="3"/>
        <v>10</v>
      </c>
      <c r="DR35" s="3">
        <f t="shared" si="3"/>
        <v>1</v>
      </c>
    </row>
    <row r="36" spans="1:254" ht="37.5" customHeight="1" x14ac:dyDescent="0.3">
      <c r="A36" s="89" t="s">
        <v>830</v>
      </c>
      <c r="B36" s="90"/>
      <c r="C36" s="22">
        <f>C35/20%</f>
        <v>45</v>
      </c>
      <c r="D36" s="22">
        <f t="shared" ref="D36:BO36" si="4">D35/20%</f>
        <v>50</v>
      </c>
      <c r="E36" s="22">
        <f t="shared" si="4"/>
        <v>5</v>
      </c>
      <c r="F36" s="22">
        <f t="shared" si="4"/>
        <v>45</v>
      </c>
      <c r="G36" s="22">
        <f t="shared" si="4"/>
        <v>50</v>
      </c>
      <c r="H36" s="22">
        <f t="shared" si="4"/>
        <v>5</v>
      </c>
      <c r="I36" s="22">
        <f t="shared" si="4"/>
        <v>45</v>
      </c>
      <c r="J36" s="22">
        <f t="shared" si="4"/>
        <v>50</v>
      </c>
      <c r="K36" s="22">
        <f t="shared" si="4"/>
        <v>5</v>
      </c>
      <c r="L36" s="22">
        <f t="shared" si="4"/>
        <v>45</v>
      </c>
      <c r="M36" s="22">
        <f t="shared" si="4"/>
        <v>50</v>
      </c>
      <c r="N36" s="22">
        <f t="shared" si="4"/>
        <v>5</v>
      </c>
      <c r="O36" s="22">
        <f t="shared" si="4"/>
        <v>40</v>
      </c>
      <c r="P36" s="22">
        <f t="shared" si="4"/>
        <v>55</v>
      </c>
      <c r="Q36" s="22">
        <f t="shared" si="4"/>
        <v>5</v>
      </c>
      <c r="R36" s="22">
        <f t="shared" si="4"/>
        <v>40</v>
      </c>
      <c r="S36" s="22">
        <f t="shared" si="4"/>
        <v>55</v>
      </c>
      <c r="T36" s="22">
        <f t="shared" si="4"/>
        <v>5</v>
      </c>
      <c r="U36" s="22">
        <f t="shared" si="4"/>
        <v>45</v>
      </c>
      <c r="V36" s="22">
        <f t="shared" si="4"/>
        <v>50</v>
      </c>
      <c r="W36" s="22">
        <f t="shared" si="4"/>
        <v>5</v>
      </c>
      <c r="X36" s="22">
        <f t="shared" si="4"/>
        <v>40</v>
      </c>
      <c r="Y36" s="22">
        <f t="shared" si="4"/>
        <v>55</v>
      </c>
      <c r="Z36" s="22">
        <f t="shared" si="4"/>
        <v>5</v>
      </c>
      <c r="AA36" s="22">
        <f t="shared" si="4"/>
        <v>45</v>
      </c>
      <c r="AB36" s="22">
        <f t="shared" si="4"/>
        <v>50</v>
      </c>
      <c r="AC36" s="22">
        <f t="shared" si="4"/>
        <v>5</v>
      </c>
      <c r="AD36" s="22">
        <f t="shared" si="4"/>
        <v>45</v>
      </c>
      <c r="AE36" s="22">
        <f t="shared" si="4"/>
        <v>50</v>
      </c>
      <c r="AF36" s="22">
        <f t="shared" si="4"/>
        <v>5</v>
      </c>
      <c r="AG36" s="22">
        <f t="shared" si="4"/>
        <v>45</v>
      </c>
      <c r="AH36" s="22">
        <f t="shared" si="4"/>
        <v>50</v>
      </c>
      <c r="AI36" s="22">
        <f t="shared" si="4"/>
        <v>5</v>
      </c>
      <c r="AJ36" s="22">
        <f t="shared" si="4"/>
        <v>40</v>
      </c>
      <c r="AK36" s="22">
        <f t="shared" si="4"/>
        <v>55</v>
      </c>
      <c r="AL36" s="22">
        <f t="shared" si="4"/>
        <v>5</v>
      </c>
      <c r="AM36" s="22">
        <f t="shared" si="4"/>
        <v>40</v>
      </c>
      <c r="AN36" s="22">
        <f t="shared" si="4"/>
        <v>55</v>
      </c>
      <c r="AO36" s="22">
        <f t="shared" si="4"/>
        <v>5</v>
      </c>
      <c r="AP36" s="22">
        <f t="shared" si="4"/>
        <v>40</v>
      </c>
      <c r="AQ36" s="22">
        <f t="shared" si="4"/>
        <v>55</v>
      </c>
      <c r="AR36" s="22">
        <f t="shared" si="4"/>
        <v>5</v>
      </c>
      <c r="AS36" s="22">
        <f t="shared" si="4"/>
        <v>40</v>
      </c>
      <c r="AT36" s="22">
        <f t="shared" si="4"/>
        <v>55</v>
      </c>
      <c r="AU36" s="22">
        <f t="shared" si="4"/>
        <v>5</v>
      </c>
      <c r="AV36" s="22">
        <f t="shared" si="4"/>
        <v>35</v>
      </c>
      <c r="AW36" s="22">
        <f t="shared" si="4"/>
        <v>60</v>
      </c>
      <c r="AX36" s="22">
        <f t="shared" si="4"/>
        <v>5</v>
      </c>
      <c r="AY36" s="22">
        <f t="shared" si="4"/>
        <v>40</v>
      </c>
      <c r="AZ36" s="22">
        <f t="shared" si="4"/>
        <v>55</v>
      </c>
      <c r="BA36" s="22">
        <f t="shared" si="4"/>
        <v>5</v>
      </c>
      <c r="BB36" s="22">
        <f t="shared" si="4"/>
        <v>45</v>
      </c>
      <c r="BC36" s="22">
        <f t="shared" si="4"/>
        <v>50</v>
      </c>
      <c r="BD36" s="22">
        <f t="shared" si="4"/>
        <v>5</v>
      </c>
      <c r="BE36" s="22">
        <f t="shared" si="4"/>
        <v>45</v>
      </c>
      <c r="BF36" s="22">
        <f t="shared" si="4"/>
        <v>50</v>
      </c>
      <c r="BG36" s="22">
        <f t="shared" si="4"/>
        <v>5</v>
      </c>
      <c r="BH36" s="22">
        <f t="shared" si="4"/>
        <v>45</v>
      </c>
      <c r="BI36" s="22">
        <f t="shared" si="4"/>
        <v>50</v>
      </c>
      <c r="BJ36" s="22">
        <f t="shared" si="4"/>
        <v>5</v>
      </c>
      <c r="BK36" s="22">
        <f t="shared" si="4"/>
        <v>45</v>
      </c>
      <c r="BL36" s="22">
        <f t="shared" si="4"/>
        <v>50</v>
      </c>
      <c r="BM36" s="22">
        <f t="shared" si="4"/>
        <v>5</v>
      </c>
      <c r="BN36" s="22">
        <f t="shared" si="4"/>
        <v>45</v>
      </c>
      <c r="BO36" s="22">
        <f t="shared" si="4"/>
        <v>50</v>
      </c>
      <c r="BP36" s="22">
        <f t="shared" ref="BP36:DR36" si="5">BP35/20%</f>
        <v>5</v>
      </c>
      <c r="BQ36" s="22">
        <f t="shared" si="5"/>
        <v>45</v>
      </c>
      <c r="BR36" s="22">
        <f t="shared" si="5"/>
        <v>50</v>
      </c>
      <c r="BS36" s="22">
        <f t="shared" si="5"/>
        <v>5</v>
      </c>
      <c r="BT36" s="22">
        <f t="shared" si="5"/>
        <v>45</v>
      </c>
      <c r="BU36" s="22">
        <f t="shared" si="5"/>
        <v>50</v>
      </c>
      <c r="BV36" s="22">
        <f t="shared" si="5"/>
        <v>5</v>
      </c>
      <c r="BW36" s="22">
        <f t="shared" si="5"/>
        <v>45</v>
      </c>
      <c r="BX36" s="22">
        <f t="shared" si="5"/>
        <v>50</v>
      </c>
      <c r="BY36" s="22">
        <f t="shared" si="5"/>
        <v>5</v>
      </c>
      <c r="BZ36" s="22">
        <f t="shared" si="5"/>
        <v>45</v>
      </c>
      <c r="CA36" s="22">
        <f t="shared" si="5"/>
        <v>50</v>
      </c>
      <c r="CB36" s="22">
        <f t="shared" si="5"/>
        <v>5</v>
      </c>
      <c r="CC36" s="22">
        <f t="shared" si="5"/>
        <v>45</v>
      </c>
      <c r="CD36" s="22">
        <f t="shared" si="5"/>
        <v>50</v>
      </c>
      <c r="CE36" s="22">
        <f t="shared" si="5"/>
        <v>5</v>
      </c>
      <c r="CF36" s="22">
        <f t="shared" si="5"/>
        <v>40</v>
      </c>
      <c r="CG36" s="22">
        <f t="shared" si="5"/>
        <v>55</v>
      </c>
      <c r="CH36" s="22">
        <f t="shared" si="5"/>
        <v>5</v>
      </c>
      <c r="CI36" s="22">
        <f t="shared" si="5"/>
        <v>40</v>
      </c>
      <c r="CJ36" s="22">
        <f t="shared" si="5"/>
        <v>55</v>
      </c>
      <c r="CK36" s="22">
        <f t="shared" si="5"/>
        <v>5</v>
      </c>
      <c r="CL36" s="22">
        <f t="shared" si="5"/>
        <v>40</v>
      </c>
      <c r="CM36" s="22">
        <f t="shared" si="5"/>
        <v>55</v>
      </c>
      <c r="CN36" s="22">
        <f t="shared" si="5"/>
        <v>5</v>
      </c>
      <c r="CO36" s="22">
        <f t="shared" si="5"/>
        <v>40</v>
      </c>
      <c r="CP36" s="22">
        <f t="shared" si="5"/>
        <v>55</v>
      </c>
      <c r="CQ36" s="22">
        <f t="shared" si="5"/>
        <v>5</v>
      </c>
      <c r="CR36" s="22">
        <f t="shared" si="5"/>
        <v>40</v>
      </c>
      <c r="CS36" s="22">
        <f t="shared" si="5"/>
        <v>55</v>
      </c>
      <c r="CT36" s="22">
        <f t="shared" si="5"/>
        <v>5</v>
      </c>
      <c r="CU36" s="22">
        <f t="shared" si="5"/>
        <v>40</v>
      </c>
      <c r="CV36" s="22">
        <f t="shared" si="5"/>
        <v>55</v>
      </c>
      <c r="CW36" s="22">
        <f t="shared" si="5"/>
        <v>5</v>
      </c>
      <c r="CX36" s="22">
        <f t="shared" si="5"/>
        <v>40</v>
      </c>
      <c r="CY36" s="22">
        <f t="shared" si="5"/>
        <v>55</v>
      </c>
      <c r="CZ36" s="22">
        <f t="shared" si="5"/>
        <v>5</v>
      </c>
      <c r="DA36" s="22">
        <f t="shared" si="5"/>
        <v>40</v>
      </c>
      <c r="DB36" s="22">
        <f t="shared" si="5"/>
        <v>55</v>
      </c>
      <c r="DC36" s="22">
        <f t="shared" si="5"/>
        <v>5</v>
      </c>
      <c r="DD36" s="22">
        <f t="shared" si="5"/>
        <v>40</v>
      </c>
      <c r="DE36" s="22">
        <f t="shared" si="5"/>
        <v>55</v>
      </c>
      <c r="DF36" s="22">
        <f t="shared" si="5"/>
        <v>5</v>
      </c>
      <c r="DG36" s="22">
        <f t="shared" si="5"/>
        <v>45</v>
      </c>
      <c r="DH36" s="22">
        <f t="shared" si="5"/>
        <v>50</v>
      </c>
      <c r="DI36" s="22">
        <f t="shared" si="5"/>
        <v>5</v>
      </c>
      <c r="DJ36" s="22">
        <f t="shared" si="5"/>
        <v>45</v>
      </c>
      <c r="DK36" s="22">
        <f t="shared" si="5"/>
        <v>50</v>
      </c>
      <c r="DL36" s="22">
        <f t="shared" si="5"/>
        <v>5</v>
      </c>
      <c r="DM36" s="22">
        <f t="shared" si="5"/>
        <v>45</v>
      </c>
      <c r="DN36" s="22">
        <f t="shared" si="5"/>
        <v>50</v>
      </c>
      <c r="DO36" s="22">
        <f t="shared" si="5"/>
        <v>5</v>
      </c>
      <c r="DP36" s="22">
        <f t="shared" si="5"/>
        <v>45</v>
      </c>
      <c r="DQ36" s="22">
        <f t="shared" si="5"/>
        <v>50</v>
      </c>
      <c r="DR36" s="22">
        <f t="shared" si="5"/>
        <v>5</v>
      </c>
      <c r="DS36" s="22"/>
      <c r="DT36" s="22"/>
    </row>
    <row r="38" spans="1:254" x14ac:dyDescent="0.3">
      <c r="B38" s="95" t="s">
        <v>809</v>
      </c>
      <c r="C38" s="96"/>
      <c r="D38" s="96"/>
      <c r="E38" s="97"/>
      <c r="F38" s="27"/>
      <c r="G38" s="27"/>
    </row>
    <row r="39" spans="1:254" x14ac:dyDescent="0.3">
      <c r="B39" s="4" t="s">
        <v>810</v>
      </c>
      <c r="C39" s="41" t="s">
        <v>818</v>
      </c>
      <c r="D39" s="3">
        <v>9</v>
      </c>
      <c r="E39" s="38">
        <f>(C36+F36+I36+L36)/4</f>
        <v>45</v>
      </c>
    </row>
    <row r="40" spans="1:254" x14ac:dyDescent="0.3">
      <c r="B40" s="4" t="s">
        <v>811</v>
      </c>
      <c r="C40" s="41" t="s">
        <v>818</v>
      </c>
      <c r="D40" s="3">
        <v>10</v>
      </c>
      <c r="E40" s="38">
        <f>(D36+G36+J36+M36)/4</f>
        <v>50</v>
      </c>
    </row>
    <row r="41" spans="1:254" x14ac:dyDescent="0.3">
      <c r="B41" s="4" t="s">
        <v>812</v>
      </c>
      <c r="C41" s="41" t="s">
        <v>818</v>
      </c>
      <c r="D41" s="3">
        <v>1</v>
      </c>
      <c r="E41" s="38">
        <f>(E36+H36+K36+N36)/4</f>
        <v>5</v>
      </c>
    </row>
    <row r="42" spans="1:254" x14ac:dyDescent="0.3">
      <c r="B42" s="4"/>
      <c r="C42" s="41"/>
      <c r="D42" s="39">
        <v>20</v>
      </c>
      <c r="E42" s="40">
        <f>SUM(E39:E41)</f>
        <v>100</v>
      </c>
    </row>
    <row r="43" spans="1:254" ht="15" customHeight="1" x14ac:dyDescent="0.3">
      <c r="B43" s="4"/>
      <c r="C43" s="4"/>
      <c r="D43" s="91" t="s">
        <v>56</v>
      </c>
      <c r="E43" s="92"/>
      <c r="F43" s="93" t="s">
        <v>3</v>
      </c>
      <c r="G43" s="94"/>
    </row>
    <row r="44" spans="1:254" x14ac:dyDescent="0.3">
      <c r="B44" s="4" t="s">
        <v>810</v>
      </c>
      <c r="C44" s="41" t="s">
        <v>819</v>
      </c>
      <c r="D44" s="42">
        <v>8</v>
      </c>
      <c r="E44" s="38">
        <f>(O36+R36+U36+X36)/4</f>
        <v>41.25</v>
      </c>
      <c r="F44" s="49">
        <v>9</v>
      </c>
      <c r="G44" s="38">
        <f>(AA36+AD36+AG36+AJ36)/4</f>
        <v>43.75</v>
      </c>
    </row>
    <row r="45" spans="1:254" x14ac:dyDescent="0.3">
      <c r="B45" s="4" t="s">
        <v>811</v>
      </c>
      <c r="C45" s="41" t="s">
        <v>819</v>
      </c>
      <c r="D45" s="42">
        <v>11</v>
      </c>
      <c r="E45" s="38">
        <f>(P36+S36+V36+Y36)/4</f>
        <v>53.75</v>
      </c>
      <c r="F45" s="49">
        <v>10</v>
      </c>
      <c r="G45" s="38">
        <f>(AB36+AE36+AH36+AK36)/4</f>
        <v>51.25</v>
      </c>
    </row>
    <row r="46" spans="1:254" x14ac:dyDescent="0.3">
      <c r="B46" s="4" t="s">
        <v>812</v>
      </c>
      <c r="C46" s="41" t="s">
        <v>819</v>
      </c>
      <c r="D46" s="42">
        <f>E46/100*25</f>
        <v>1.25</v>
      </c>
      <c r="E46" s="38">
        <f>(Q36+T36+W36+Z36)/4</f>
        <v>5</v>
      </c>
      <c r="F46" s="49">
        <v>1</v>
      </c>
      <c r="G46" s="38">
        <f>(AC36+AF36+AI36+AL36)/4</f>
        <v>5</v>
      </c>
    </row>
    <row r="47" spans="1:254" x14ac:dyDescent="0.3">
      <c r="B47" s="4"/>
      <c r="C47" s="41"/>
      <c r="D47" s="40">
        <v>20</v>
      </c>
      <c r="E47" s="40">
        <f>SUM(E44:E46)</f>
        <v>100</v>
      </c>
      <c r="F47" s="43">
        <v>20</v>
      </c>
      <c r="G47" s="50">
        <f>SUM(G44:G46)</f>
        <v>100</v>
      </c>
    </row>
    <row r="48" spans="1:254" x14ac:dyDescent="0.3">
      <c r="B48" s="4" t="s">
        <v>810</v>
      </c>
      <c r="C48" s="41" t="s">
        <v>820</v>
      </c>
      <c r="D48" s="3">
        <v>9</v>
      </c>
      <c r="E48" s="38">
        <f>(AM36+AP36+AS36+AV36)/4</f>
        <v>38.75</v>
      </c>
    </row>
    <row r="49" spans="2:13" x14ac:dyDescent="0.3">
      <c r="B49" s="4" t="s">
        <v>811</v>
      </c>
      <c r="C49" s="41" t="s">
        <v>820</v>
      </c>
      <c r="D49" s="3">
        <v>9</v>
      </c>
      <c r="E49" s="38">
        <f>(AN36+AQ36+AT36+AW36)/4</f>
        <v>56.25</v>
      </c>
    </row>
    <row r="50" spans="2:13" x14ac:dyDescent="0.3">
      <c r="B50" s="4" t="s">
        <v>812</v>
      </c>
      <c r="C50" s="41" t="s">
        <v>820</v>
      </c>
      <c r="D50" s="3">
        <v>2</v>
      </c>
      <c r="E50" s="38">
        <f>(AO36+AR36+AU36+AX36)/4</f>
        <v>5</v>
      </c>
    </row>
    <row r="51" spans="2:13" x14ac:dyDescent="0.3">
      <c r="B51" s="4"/>
      <c r="C51" s="48"/>
      <c r="D51" s="44">
        <v>20</v>
      </c>
      <c r="E51" s="45">
        <f>SUM(E48:E50)</f>
        <v>100</v>
      </c>
      <c r="F51" s="46"/>
    </row>
    <row r="52" spans="2:13" x14ac:dyDescent="0.3">
      <c r="B52" s="4"/>
      <c r="C52" s="41"/>
      <c r="D52" s="91" t="s">
        <v>157</v>
      </c>
      <c r="E52" s="92"/>
      <c r="F52" s="91" t="s">
        <v>115</v>
      </c>
      <c r="G52" s="92"/>
      <c r="H52" s="99" t="s">
        <v>172</v>
      </c>
      <c r="I52" s="100"/>
      <c r="J52" s="79" t="s">
        <v>184</v>
      </c>
      <c r="K52" s="79"/>
      <c r="L52" s="79" t="s">
        <v>116</v>
      </c>
      <c r="M52" s="79"/>
    </row>
    <row r="53" spans="2:13" x14ac:dyDescent="0.3">
      <c r="B53" s="4" t="s">
        <v>810</v>
      </c>
      <c r="C53" s="41" t="s">
        <v>821</v>
      </c>
      <c r="D53" s="3">
        <v>9</v>
      </c>
      <c r="E53" s="38">
        <f>(AY36+BB36+BE36+BH36)/4</f>
        <v>43.75</v>
      </c>
      <c r="F53" s="3">
        <v>8</v>
      </c>
      <c r="G53" s="38">
        <f>(BK36+BN36+BQ36+BT36)/4</f>
        <v>45</v>
      </c>
      <c r="H53" s="3">
        <v>8</v>
      </c>
      <c r="I53" s="38">
        <f>(BW36+BZ36+CC36+CF36)/4</f>
        <v>43.75</v>
      </c>
      <c r="J53" s="3">
        <v>9</v>
      </c>
      <c r="K53" s="38">
        <f>(CI36+CL36+CO36+CR36)/4</f>
        <v>40</v>
      </c>
      <c r="L53" s="3">
        <f>M53/100*25</f>
        <v>10</v>
      </c>
      <c r="M53" s="38">
        <f>(CU36+CX36+DA36+DD36)/4</f>
        <v>40</v>
      </c>
    </row>
    <row r="54" spans="2:13" x14ac:dyDescent="0.3">
      <c r="B54" s="4" t="s">
        <v>811</v>
      </c>
      <c r="C54" s="41" t="s">
        <v>821</v>
      </c>
      <c r="D54" s="3">
        <v>8</v>
      </c>
      <c r="E54" s="38">
        <f>(AZ36+BC36+BF36+BI36)/4</f>
        <v>51.25</v>
      </c>
      <c r="F54" s="3">
        <v>7</v>
      </c>
      <c r="G54" s="38">
        <f>(BL36+BO36+BR36+BU36)/4</f>
        <v>50</v>
      </c>
      <c r="H54" s="3">
        <v>6</v>
      </c>
      <c r="I54" s="38">
        <f>(BX36+CA36+CD36+CG36)/4</f>
        <v>51.25</v>
      </c>
      <c r="J54" s="3">
        <v>7</v>
      </c>
      <c r="K54" s="38">
        <f>(CJ36+CM36+CP36+CS36)/4</f>
        <v>55</v>
      </c>
      <c r="L54" s="3">
        <v>7</v>
      </c>
      <c r="M54" s="38">
        <f>(CV36+CY36+DB36+DE36)/4</f>
        <v>55</v>
      </c>
    </row>
    <row r="55" spans="2:13" x14ac:dyDescent="0.3">
      <c r="B55" s="4" t="s">
        <v>812</v>
      </c>
      <c r="C55" s="41" t="s">
        <v>821</v>
      </c>
      <c r="D55" s="3">
        <v>3</v>
      </c>
      <c r="E55" s="38">
        <f>(BA36+BD36+BG36+BJ36)/4</f>
        <v>5</v>
      </c>
      <c r="F55" s="3">
        <v>5</v>
      </c>
      <c r="G55" s="38">
        <f>(BM36+BP36+BS36+BV36)/4</f>
        <v>5</v>
      </c>
      <c r="H55" s="3">
        <v>6</v>
      </c>
      <c r="I55" s="38">
        <f>(BY36+CB36+CE36+CH36)/4</f>
        <v>5</v>
      </c>
      <c r="J55" s="3">
        <v>5</v>
      </c>
      <c r="K55" s="38">
        <f>(CK36+CN36+CQ36+CT36)/4</f>
        <v>5</v>
      </c>
      <c r="L55" s="3">
        <v>3</v>
      </c>
      <c r="M55" s="38">
        <f>(CW36+CZ36+DC36+DF36)/4</f>
        <v>5</v>
      </c>
    </row>
    <row r="56" spans="2:13" x14ac:dyDescent="0.3">
      <c r="B56" s="4"/>
      <c r="C56" s="41"/>
      <c r="D56" s="39">
        <v>20</v>
      </c>
      <c r="E56" s="39">
        <f>SUM(E53:E55)</f>
        <v>100</v>
      </c>
      <c r="F56" s="39">
        <v>20</v>
      </c>
      <c r="G56" s="39">
        <f t="shared" ref="G56:M56" si="6">SUM(G53:G55)</f>
        <v>100</v>
      </c>
      <c r="H56" s="39">
        <v>20</v>
      </c>
      <c r="I56" s="39">
        <f t="shared" si="6"/>
        <v>100</v>
      </c>
      <c r="J56" s="39">
        <v>20</v>
      </c>
      <c r="K56" s="39">
        <f t="shared" si="6"/>
        <v>100</v>
      </c>
      <c r="L56" s="39">
        <v>20</v>
      </c>
      <c r="M56" s="39">
        <f t="shared" si="6"/>
        <v>100</v>
      </c>
    </row>
    <row r="57" spans="2:13" x14ac:dyDescent="0.3">
      <c r="B57" s="4" t="s">
        <v>810</v>
      </c>
      <c r="C57" s="41" t="s">
        <v>822</v>
      </c>
      <c r="D57" s="3">
        <v>11</v>
      </c>
      <c r="E57" s="38">
        <f>(DG36+DJ36+DM36+DP36)/4</f>
        <v>45</v>
      </c>
    </row>
    <row r="58" spans="2:13" x14ac:dyDescent="0.3">
      <c r="B58" s="4" t="s">
        <v>811</v>
      </c>
      <c r="C58" s="41" t="s">
        <v>822</v>
      </c>
      <c r="D58" s="3">
        <v>5</v>
      </c>
      <c r="E58" s="38">
        <f>(DH36+DK36+DN36+DQ36)/4</f>
        <v>50</v>
      </c>
    </row>
    <row r="59" spans="2:13" x14ac:dyDescent="0.3">
      <c r="B59" s="4" t="s">
        <v>812</v>
      </c>
      <c r="C59" s="41" t="s">
        <v>822</v>
      </c>
      <c r="D59" s="3">
        <v>4</v>
      </c>
      <c r="E59" s="38">
        <f>(DI36+DL36+DO36+DR36)/4</f>
        <v>5</v>
      </c>
    </row>
    <row r="60" spans="2:13" x14ac:dyDescent="0.3">
      <c r="B60" s="4"/>
      <c r="C60" s="41"/>
      <c r="D60" s="39">
        <v>20</v>
      </c>
      <c r="E60" s="39">
        <f>SUM(E57:E59)</f>
        <v>100</v>
      </c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59"/>
  <sheetViews>
    <sheetView topLeftCell="A35" workbookViewId="0">
      <selection activeCell="F58" sqref="F5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101" t="s">
        <v>1429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7"/>
      <c r="S2" s="7"/>
      <c r="T2" s="7"/>
      <c r="U2" s="7"/>
      <c r="V2" s="7"/>
      <c r="FI2" s="98" t="s">
        <v>1366</v>
      </c>
      <c r="FJ2" s="9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102" t="s">
        <v>0</v>
      </c>
      <c r="B4" s="102" t="s">
        <v>1</v>
      </c>
      <c r="C4" s="103" t="s">
        <v>57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11" t="s">
        <v>2</v>
      </c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3"/>
      <c r="BK4" s="84" t="s">
        <v>87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114" t="s">
        <v>114</v>
      </c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6"/>
      <c r="EW4" s="79" t="s">
        <v>137</v>
      </c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</row>
    <row r="5" spans="1:254" ht="15.75" customHeight="1" x14ac:dyDescent="0.3">
      <c r="A5" s="102"/>
      <c r="B5" s="102"/>
      <c r="C5" s="85" t="s">
        <v>1373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5" t="s">
        <v>1376</v>
      </c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2" t="s">
        <v>3</v>
      </c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 t="s">
        <v>329</v>
      </c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5" t="s">
        <v>330</v>
      </c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 t="s">
        <v>157</v>
      </c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3" t="s">
        <v>1008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 t="s">
        <v>172</v>
      </c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117" t="s">
        <v>184</v>
      </c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83" t="s">
        <v>116</v>
      </c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2" t="s">
        <v>1378</v>
      </c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</row>
    <row r="6" spans="1:254" ht="15.6" hidden="1" x14ac:dyDescent="0.3">
      <c r="A6" s="102"/>
      <c r="B6" s="10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102"/>
      <c r="B7" s="10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102"/>
      <c r="B8" s="10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102"/>
      <c r="B9" s="10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102"/>
      <c r="B10" s="10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102"/>
      <c r="B11" s="102"/>
      <c r="C11" s="86" t="s">
        <v>278</v>
      </c>
      <c r="D11" s="86" t="s">
        <v>5</v>
      </c>
      <c r="E11" s="86" t="s">
        <v>6</v>
      </c>
      <c r="F11" s="86" t="s">
        <v>317</v>
      </c>
      <c r="G11" s="86" t="s">
        <v>7</v>
      </c>
      <c r="H11" s="86" t="s">
        <v>8</v>
      </c>
      <c r="I11" s="86" t="s">
        <v>279</v>
      </c>
      <c r="J11" s="86" t="s">
        <v>9</v>
      </c>
      <c r="K11" s="86" t="s">
        <v>10</v>
      </c>
      <c r="L11" s="86" t="s">
        <v>280</v>
      </c>
      <c r="M11" s="86" t="s">
        <v>9</v>
      </c>
      <c r="N11" s="86" t="s">
        <v>10</v>
      </c>
      <c r="O11" s="86" t="s">
        <v>281</v>
      </c>
      <c r="P11" s="86" t="s">
        <v>11</v>
      </c>
      <c r="Q11" s="86" t="s">
        <v>4</v>
      </c>
      <c r="R11" s="86" t="s">
        <v>282</v>
      </c>
      <c r="S11" s="86"/>
      <c r="T11" s="86"/>
      <c r="U11" s="86" t="s">
        <v>967</v>
      </c>
      <c r="V11" s="86"/>
      <c r="W11" s="86"/>
      <c r="X11" s="86" t="s">
        <v>968</v>
      </c>
      <c r="Y11" s="86"/>
      <c r="Z11" s="86"/>
      <c r="AA11" s="80" t="s">
        <v>969</v>
      </c>
      <c r="AB11" s="80"/>
      <c r="AC11" s="80"/>
      <c r="AD11" s="86" t="s">
        <v>283</v>
      </c>
      <c r="AE11" s="86"/>
      <c r="AF11" s="86"/>
      <c r="AG11" s="86" t="s">
        <v>284</v>
      </c>
      <c r="AH11" s="86"/>
      <c r="AI11" s="86"/>
      <c r="AJ11" s="80" t="s">
        <v>285</v>
      </c>
      <c r="AK11" s="80"/>
      <c r="AL11" s="80"/>
      <c r="AM11" s="86" t="s">
        <v>286</v>
      </c>
      <c r="AN11" s="86"/>
      <c r="AO11" s="86"/>
      <c r="AP11" s="86" t="s">
        <v>287</v>
      </c>
      <c r="AQ11" s="86"/>
      <c r="AR11" s="86"/>
      <c r="AS11" s="86" t="s">
        <v>288</v>
      </c>
      <c r="AT11" s="86"/>
      <c r="AU11" s="86"/>
      <c r="AV11" s="86" t="s">
        <v>289</v>
      </c>
      <c r="AW11" s="86"/>
      <c r="AX11" s="86"/>
      <c r="AY11" s="86" t="s">
        <v>318</v>
      </c>
      <c r="AZ11" s="86"/>
      <c r="BA11" s="86"/>
      <c r="BB11" s="86" t="s">
        <v>290</v>
      </c>
      <c r="BC11" s="86"/>
      <c r="BD11" s="86"/>
      <c r="BE11" s="86" t="s">
        <v>991</v>
      </c>
      <c r="BF11" s="86"/>
      <c r="BG11" s="86"/>
      <c r="BH11" s="86" t="s">
        <v>291</v>
      </c>
      <c r="BI11" s="86"/>
      <c r="BJ11" s="86"/>
      <c r="BK11" s="80" t="s">
        <v>292</v>
      </c>
      <c r="BL11" s="80"/>
      <c r="BM11" s="80"/>
      <c r="BN11" s="80" t="s">
        <v>319</v>
      </c>
      <c r="BO11" s="80"/>
      <c r="BP11" s="80"/>
      <c r="BQ11" s="80" t="s">
        <v>293</v>
      </c>
      <c r="BR11" s="80"/>
      <c r="BS11" s="80"/>
      <c r="BT11" s="80" t="s">
        <v>294</v>
      </c>
      <c r="BU11" s="80"/>
      <c r="BV11" s="80"/>
      <c r="BW11" s="80" t="s">
        <v>295</v>
      </c>
      <c r="BX11" s="80"/>
      <c r="BY11" s="80"/>
      <c r="BZ11" s="80" t="s">
        <v>296</v>
      </c>
      <c r="CA11" s="80"/>
      <c r="CB11" s="80"/>
      <c r="CC11" s="80" t="s">
        <v>320</v>
      </c>
      <c r="CD11" s="80"/>
      <c r="CE11" s="80"/>
      <c r="CF11" s="80" t="s">
        <v>297</v>
      </c>
      <c r="CG11" s="80"/>
      <c r="CH11" s="80"/>
      <c r="CI11" s="80" t="s">
        <v>298</v>
      </c>
      <c r="CJ11" s="80"/>
      <c r="CK11" s="80"/>
      <c r="CL11" s="80" t="s">
        <v>299</v>
      </c>
      <c r="CM11" s="80"/>
      <c r="CN11" s="80"/>
      <c r="CO11" s="80" t="s">
        <v>300</v>
      </c>
      <c r="CP11" s="80"/>
      <c r="CQ11" s="80"/>
      <c r="CR11" s="80" t="s">
        <v>301</v>
      </c>
      <c r="CS11" s="80"/>
      <c r="CT11" s="80"/>
      <c r="CU11" s="80" t="s">
        <v>302</v>
      </c>
      <c r="CV11" s="80"/>
      <c r="CW11" s="80"/>
      <c r="CX11" s="80" t="s">
        <v>303</v>
      </c>
      <c r="CY11" s="80"/>
      <c r="CZ11" s="80"/>
      <c r="DA11" s="80" t="s">
        <v>304</v>
      </c>
      <c r="DB11" s="80"/>
      <c r="DC11" s="80"/>
      <c r="DD11" s="80" t="s">
        <v>305</v>
      </c>
      <c r="DE11" s="80"/>
      <c r="DF11" s="80"/>
      <c r="DG11" s="80" t="s">
        <v>321</v>
      </c>
      <c r="DH11" s="80"/>
      <c r="DI11" s="80"/>
      <c r="DJ11" s="80" t="s">
        <v>306</v>
      </c>
      <c r="DK11" s="80"/>
      <c r="DL11" s="80"/>
      <c r="DM11" s="80" t="s">
        <v>307</v>
      </c>
      <c r="DN11" s="80"/>
      <c r="DO11" s="80"/>
      <c r="DP11" s="80" t="s">
        <v>308</v>
      </c>
      <c r="DQ11" s="80"/>
      <c r="DR11" s="80"/>
      <c r="DS11" s="80" t="s">
        <v>309</v>
      </c>
      <c r="DT11" s="80"/>
      <c r="DU11" s="80"/>
      <c r="DV11" s="80" t="s">
        <v>310</v>
      </c>
      <c r="DW11" s="80"/>
      <c r="DX11" s="80"/>
      <c r="DY11" s="80" t="s">
        <v>311</v>
      </c>
      <c r="DZ11" s="80"/>
      <c r="EA11" s="80"/>
      <c r="EB11" s="80" t="s">
        <v>312</v>
      </c>
      <c r="EC11" s="80"/>
      <c r="ED11" s="80"/>
      <c r="EE11" s="80" t="s">
        <v>322</v>
      </c>
      <c r="EF11" s="80"/>
      <c r="EG11" s="80"/>
      <c r="EH11" s="80" t="s">
        <v>323</v>
      </c>
      <c r="EI11" s="80"/>
      <c r="EJ11" s="80"/>
      <c r="EK11" s="80" t="s">
        <v>324</v>
      </c>
      <c r="EL11" s="80"/>
      <c r="EM11" s="80"/>
      <c r="EN11" s="80" t="s">
        <v>325</v>
      </c>
      <c r="EO11" s="80"/>
      <c r="EP11" s="80"/>
      <c r="EQ11" s="80" t="s">
        <v>326</v>
      </c>
      <c r="ER11" s="80"/>
      <c r="ES11" s="80"/>
      <c r="ET11" s="80" t="s">
        <v>327</v>
      </c>
      <c r="EU11" s="80"/>
      <c r="EV11" s="80"/>
      <c r="EW11" s="80" t="s">
        <v>313</v>
      </c>
      <c r="EX11" s="80"/>
      <c r="EY11" s="80"/>
      <c r="EZ11" s="80" t="s">
        <v>328</v>
      </c>
      <c r="FA11" s="80"/>
      <c r="FB11" s="80"/>
      <c r="FC11" s="80" t="s">
        <v>314</v>
      </c>
      <c r="FD11" s="80"/>
      <c r="FE11" s="80"/>
      <c r="FF11" s="80" t="s">
        <v>315</v>
      </c>
      <c r="FG11" s="80"/>
      <c r="FH11" s="80"/>
      <c r="FI11" s="80" t="s">
        <v>316</v>
      </c>
      <c r="FJ11" s="80"/>
      <c r="FK11" s="80"/>
    </row>
    <row r="12" spans="1:254" ht="79.5" customHeight="1" x14ac:dyDescent="0.3">
      <c r="A12" s="102"/>
      <c r="B12" s="102"/>
      <c r="C12" s="81" t="s">
        <v>949</v>
      </c>
      <c r="D12" s="81"/>
      <c r="E12" s="81"/>
      <c r="F12" s="81" t="s">
        <v>953</v>
      </c>
      <c r="G12" s="81"/>
      <c r="H12" s="81"/>
      <c r="I12" s="81" t="s">
        <v>957</v>
      </c>
      <c r="J12" s="81"/>
      <c r="K12" s="81"/>
      <c r="L12" s="81" t="s">
        <v>961</v>
      </c>
      <c r="M12" s="81"/>
      <c r="N12" s="81"/>
      <c r="O12" s="81" t="s">
        <v>963</v>
      </c>
      <c r="P12" s="81"/>
      <c r="Q12" s="81"/>
      <c r="R12" s="81" t="s">
        <v>966</v>
      </c>
      <c r="S12" s="81"/>
      <c r="T12" s="81"/>
      <c r="U12" s="81" t="s">
        <v>336</v>
      </c>
      <c r="V12" s="81"/>
      <c r="W12" s="81"/>
      <c r="X12" s="81" t="s">
        <v>339</v>
      </c>
      <c r="Y12" s="81"/>
      <c r="Z12" s="81"/>
      <c r="AA12" s="81" t="s">
        <v>970</v>
      </c>
      <c r="AB12" s="81"/>
      <c r="AC12" s="81"/>
      <c r="AD12" s="81" t="s">
        <v>974</v>
      </c>
      <c r="AE12" s="81"/>
      <c r="AF12" s="81"/>
      <c r="AG12" s="81" t="s">
        <v>975</v>
      </c>
      <c r="AH12" s="81"/>
      <c r="AI12" s="81"/>
      <c r="AJ12" s="81" t="s">
        <v>979</v>
      </c>
      <c r="AK12" s="81"/>
      <c r="AL12" s="81"/>
      <c r="AM12" s="81" t="s">
        <v>983</v>
      </c>
      <c r="AN12" s="81"/>
      <c r="AO12" s="81"/>
      <c r="AP12" s="81" t="s">
        <v>987</v>
      </c>
      <c r="AQ12" s="81"/>
      <c r="AR12" s="81"/>
      <c r="AS12" s="81" t="s">
        <v>988</v>
      </c>
      <c r="AT12" s="81"/>
      <c r="AU12" s="81"/>
      <c r="AV12" s="81" t="s">
        <v>992</v>
      </c>
      <c r="AW12" s="81"/>
      <c r="AX12" s="81"/>
      <c r="AY12" s="81" t="s">
        <v>993</v>
      </c>
      <c r="AZ12" s="81"/>
      <c r="BA12" s="81"/>
      <c r="BB12" s="81" t="s">
        <v>994</v>
      </c>
      <c r="BC12" s="81"/>
      <c r="BD12" s="81"/>
      <c r="BE12" s="81" t="s">
        <v>995</v>
      </c>
      <c r="BF12" s="81"/>
      <c r="BG12" s="81"/>
      <c r="BH12" s="81" t="s">
        <v>996</v>
      </c>
      <c r="BI12" s="81"/>
      <c r="BJ12" s="81"/>
      <c r="BK12" s="81" t="s">
        <v>355</v>
      </c>
      <c r="BL12" s="81"/>
      <c r="BM12" s="81"/>
      <c r="BN12" s="81" t="s">
        <v>357</v>
      </c>
      <c r="BO12" s="81"/>
      <c r="BP12" s="81"/>
      <c r="BQ12" s="81" t="s">
        <v>1000</v>
      </c>
      <c r="BR12" s="81"/>
      <c r="BS12" s="81"/>
      <c r="BT12" s="81" t="s">
        <v>1001</v>
      </c>
      <c r="BU12" s="81"/>
      <c r="BV12" s="81"/>
      <c r="BW12" s="81" t="s">
        <v>1002</v>
      </c>
      <c r="BX12" s="81"/>
      <c r="BY12" s="81"/>
      <c r="BZ12" s="81" t="s">
        <v>1003</v>
      </c>
      <c r="CA12" s="81"/>
      <c r="CB12" s="81"/>
      <c r="CC12" s="81" t="s">
        <v>367</v>
      </c>
      <c r="CD12" s="81"/>
      <c r="CE12" s="81"/>
      <c r="CF12" s="118" t="s">
        <v>370</v>
      </c>
      <c r="CG12" s="118"/>
      <c r="CH12" s="118"/>
      <c r="CI12" s="81" t="s">
        <v>374</v>
      </c>
      <c r="CJ12" s="81"/>
      <c r="CK12" s="81"/>
      <c r="CL12" s="81" t="s">
        <v>1314</v>
      </c>
      <c r="CM12" s="81"/>
      <c r="CN12" s="81"/>
      <c r="CO12" s="81" t="s">
        <v>380</v>
      </c>
      <c r="CP12" s="81"/>
      <c r="CQ12" s="81"/>
      <c r="CR12" s="118" t="s">
        <v>383</v>
      </c>
      <c r="CS12" s="118"/>
      <c r="CT12" s="118"/>
      <c r="CU12" s="81" t="s">
        <v>386</v>
      </c>
      <c r="CV12" s="81"/>
      <c r="CW12" s="81"/>
      <c r="CX12" s="81" t="s">
        <v>388</v>
      </c>
      <c r="CY12" s="81"/>
      <c r="CZ12" s="81"/>
      <c r="DA12" s="81" t="s">
        <v>392</v>
      </c>
      <c r="DB12" s="81"/>
      <c r="DC12" s="81"/>
      <c r="DD12" s="118" t="s">
        <v>396</v>
      </c>
      <c r="DE12" s="118"/>
      <c r="DF12" s="118"/>
      <c r="DG12" s="118" t="s">
        <v>398</v>
      </c>
      <c r="DH12" s="118"/>
      <c r="DI12" s="118"/>
      <c r="DJ12" s="118" t="s">
        <v>402</v>
      </c>
      <c r="DK12" s="118"/>
      <c r="DL12" s="118"/>
      <c r="DM12" s="118" t="s">
        <v>406</v>
      </c>
      <c r="DN12" s="118"/>
      <c r="DO12" s="118"/>
      <c r="DP12" s="118" t="s">
        <v>410</v>
      </c>
      <c r="DQ12" s="118"/>
      <c r="DR12" s="118"/>
      <c r="DS12" s="118" t="s">
        <v>413</v>
      </c>
      <c r="DT12" s="118"/>
      <c r="DU12" s="118"/>
      <c r="DV12" s="118" t="s">
        <v>416</v>
      </c>
      <c r="DW12" s="118"/>
      <c r="DX12" s="118"/>
      <c r="DY12" s="118" t="s">
        <v>420</v>
      </c>
      <c r="DZ12" s="118"/>
      <c r="EA12" s="118"/>
      <c r="EB12" s="118" t="s">
        <v>422</v>
      </c>
      <c r="EC12" s="118"/>
      <c r="ED12" s="118"/>
      <c r="EE12" s="118" t="s">
        <v>1012</v>
      </c>
      <c r="EF12" s="118"/>
      <c r="EG12" s="118"/>
      <c r="EH12" s="118" t="s">
        <v>424</v>
      </c>
      <c r="EI12" s="118"/>
      <c r="EJ12" s="118"/>
      <c r="EK12" s="118" t="s">
        <v>426</v>
      </c>
      <c r="EL12" s="118"/>
      <c r="EM12" s="118"/>
      <c r="EN12" s="118" t="s">
        <v>1021</v>
      </c>
      <c r="EO12" s="118"/>
      <c r="EP12" s="118"/>
      <c r="EQ12" s="118" t="s">
        <v>1023</v>
      </c>
      <c r="ER12" s="118"/>
      <c r="ES12" s="118"/>
      <c r="ET12" s="118" t="s">
        <v>428</v>
      </c>
      <c r="EU12" s="118"/>
      <c r="EV12" s="118"/>
      <c r="EW12" s="118" t="s">
        <v>429</v>
      </c>
      <c r="EX12" s="118"/>
      <c r="EY12" s="118"/>
      <c r="EZ12" s="118" t="s">
        <v>1027</v>
      </c>
      <c r="FA12" s="118"/>
      <c r="FB12" s="118"/>
      <c r="FC12" s="118" t="s">
        <v>1031</v>
      </c>
      <c r="FD12" s="118"/>
      <c r="FE12" s="118"/>
      <c r="FF12" s="118" t="s">
        <v>1033</v>
      </c>
      <c r="FG12" s="118"/>
      <c r="FH12" s="118"/>
      <c r="FI12" s="118" t="s">
        <v>1037</v>
      </c>
      <c r="FJ12" s="118"/>
      <c r="FK12" s="118"/>
    </row>
    <row r="13" spans="1:254" ht="181.2" thickBot="1" x14ac:dyDescent="0.35">
      <c r="A13" s="102"/>
      <c r="B13" s="102"/>
      <c r="C13" s="57" t="s">
        <v>951</v>
      </c>
      <c r="D13" s="57" t="s">
        <v>950</v>
      </c>
      <c r="E13" s="57" t="s">
        <v>952</v>
      </c>
      <c r="F13" s="57" t="s">
        <v>954</v>
      </c>
      <c r="G13" s="57" t="s">
        <v>955</v>
      </c>
      <c r="H13" s="57" t="s">
        <v>956</v>
      </c>
      <c r="I13" s="57" t="s">
        <v>958</v>
      </c>
      <c r="J13" s="57" t="s">
        <v>959</v>
      </c>
      <c r="K13" s="57" t="s">
        <v>960</v>
      </c>
      <c r="L13" s="57" t="s">
        <v>962</v>
      </c>
      <c r="M13" s="57" t="s">
        <v>333</v>
      </c>
      <c r="N13" s="57" t="s">
        <v>192</v>
      </c>
      <c r="O13" s="57" t="s">
        <v>964</v>
      </c>
      <c r="P13" s="57" t="s">
        <v>965</v>
      </c>
      <c r="Q13" s="57" t="s">
        <v>332</v>
      </c>
      <c r="R13" s="57" t="s">
        <v>83</v>
      </c>
      <c r="S13" s="57" t="s">
        <v>84</v>
      </c>
      <c r="T13" s="57" t="s">
        <v>203</v>
      </c>
      <c r="U13" s="57" t="s">
        <v>337</v>
      </c>
      <c r="V13" s="57" t="s">
        <v>338</v>
      </c>
      <c r="W13" s="57" t="s">
        <v>69</v>
      </c>
      <c r="X13" s="57" t="s">
        <v>340</v>
      </c>
      <c r="Y13" s="57" t="s">
        <v>341</v>
      </c>
      <c r="Z13" s="57" t="s">
        <v>342</v>
      </c>
      <c r="AA13" s="57" t="s">
        <v>971</v>
      </c>
      <c r="AB13" s="57" t="s">
        <v>972</v>
      </c>
      <c r="AC13" s="57" t="s">
        <v>973</v>
      </c>
      <c r="AD13" s="57" t="s">
        <v>83</v>
      </c>
      <c r="AE13" s="57" t="s">
        <v>346</v>
      </c>
      <c r="AF13" s="57" t="s">
        <v>85</v>
      </c>
      <c r="AG13" s="57" t="s">
        <v>976</v>
      </c>
      <c r="AH13" s="57" t="s">
        <v>977</v>
      </c>
      <c r="AI13" s="57" t="s">
        <v>978</v>
      </c>
      <c r="AJ13" s="57" t="s">
        <v>980</v>
      </c>
      <c r="AK13" s="57" t="s">
        <v>981</v>
      </c>
      <c r="AL13" s="57" t="s">
        <v>982</v>
      </c>
      <c r="AM13" s="57" t="s">
        <v>984</v>
      </c>
      <c r="AN13" s="57" t="s">
        <v>985</v>
      </c>
      <c r="AO13" s="57" t="s">
        <v>986</v>
      </c>
      <c r="AP13" s="57" t="s">
        <v>214</v>
      </c>
      <c r="AQ13" s="57" t="s">
        <v>215</v>
      </c>
      <c r="AR13" s="57" t="s">
        <v>203</v>
      </c>
      <c r="AS13" s="57" t="s">
        <v>989</v>
      </c>
      <c r="AT13" s="57" t="s">
        <v>348</v>
      </c>
      <c r="AU13" s="57" t="s">
        <v>990</v>
      </c>
      <c r="AV13" s="57" t="s">
        <v>83</v>
      </c>
      <c r="AW13" s="57" t="s">
        <v>84</v>
      </c>
      <c r="AX13" s="57" t="s">
        <v>203</v>
      </c>
      <c r="AY13" s="57" t="s">
        <v>72</v>
      </c>
      <c r="AZ13" s="57" t="s">
        <v>275</v>
      </c>
      <c r="BA13" s="57" t="s">
        <v>74</v>
      </c>
      <c r="BB13" s="57" t="s">
        <v>349</v>
      </c>
      <c r="BC13" s="57" t="s">
        <v>350</v>
      </c>
      <c r="BD13" s="57" t="s">
        <v>351</v>
      </c>
      <c r="BE13" s="57" t="s">
        <v>343</v>
      </c>
      <c r="BF13" s="57" t="s">
        <v>344</v>
      </c>
      <c r="BG13" s="57" t="s">
        <v>345</v>
      </c>
      <c r="BH13" s="57" t="s">
        <v>379</v>
      </c>
      <c r="BI13" s="57" t="s">
        <v>215</v>
      </c>
      <c r="BJ13" s="57" t="s">
        <v>354</v>
      </c>
      <c r="BK13" s="57" t="s">
        <v>356</v>
      </c>
      <c r="BL13" s="57" t="s">
        <v>255</v>
      </c>
      <c r="BM13" s="57" t="s">
        <v>254</v>
      </c>
      <c r="BN13" s="57" t="s">
        <v>997</v>
      </c>
      <c r="BO13" s="57" t="s">
        <v>998</v>
      </c>
      <c r="BP13" s="57" t="s">
        <v>999</v>
      </c>
      <c r="BQ13" s="57" t="s">
        <v>358</v>
      </c>
      <c r="BR13" s="57" t="s">
        <v>359</v>
      </c>
      <c r="BS13" s="57" t="s">
        <v>220</v>
      </c>
      <c r="BT13" s="57" t="s">
        <v>360</v>
      </c>
      <c r="BU13" s="57" t="s">
        <v>361</v>
      </c>
      <c r="BV13" s="57" t="s">
        <v>362</v>
      </c>
      <c r="BW13" s="57" t="s">
        <v>363</v>
      </c>
      <c r="BX13" s="57" t="s">
        <v>364</v>
      </c>
      <c r="BY13" s="57" t="s">
        <v>365</v>
      </c>
      <c r="BZ13" s="57" t="s">
        <v>96</v>
      </c>
      <c r="CA13" s="57" t="s">
        <v>97</v>
      </c>
      <c r="CB13" s="57" t="s">
        <v>366</v>
      </c>
      <c r="CC13" s="57" t="s">
        <v>368</v>
      </c>
      <c r="CD13" s="57" t="s">
        <v>271</v>
      </c>
      <c r="CE13" s="57" t="s">
        <v>369</v>
      </c>
      <c r="CF13" s="58" t="s">
        <v>371</v>
      </c>
      <c r="CG13" s="58" t="s">
        <v>372</v>
      </c>
      <c r="CH13" s="58" t="s">
        <v>373</v>
      </c>
      <c r="CI13" s="57" t="s">
        <v>375</v>
      </c>
      <c r="CJ13" s="57" t="s">
        <v>376</v>
      </c>
      <c r="CK13" s="57" t="s">
        <v>377</v>
      </c>
      <c r="CL13" s="57" t="s">
        <v>378</v>
      </c>
      <c r="CM13" s="57" t="s">
        <v>1004</v>
      </c>
      <c r="CN13" s="57" t="s">
        <v>1005</v>
      </c>
      <c r="CO13" s="57" t="s">
        <v>381</v>
      </c>
      <c r="CP13" s="57" t="s">
        <v>208</v>
      </c>
      <c r="CQ13" s="57" t="s">
        <v>98</v>
      </c>
      <c r="CR13" s="58" t="s">
        <v>384</v>
      </c>
      <c r="CS13" s="58" t="s">
        <v>121</v>
      </c>
      <c r="CT13" s="58" t="s">
        <v>385</v>
      </c>
      <c r="CU13" s="57" t="s">
        <v>387</v>
      </c>
      <c r="CV13" s="57" t="s">
        <v>1006</v>
      </c>
      <c r="CW13" s="57" t="s">
        <v>1007</v>
      </c>
      <c r="CX13" s="57" t="s">
        <v>389</v>
      </c>
      <c r="CY13" s="57" t="s">
        <v>390</v>
      </c>
      <c r="CZ13" s="57" t="s">
        <v>391</v>
      </c>
      <c r="DA13" s="57" t="s">
        <v>393</v>
      </c>
      <c r="DB13" s="57" t="s">
        <v>394</v>
      </c>
      <c r="DC13" s="57" t="s">
        <v>395</v>
      </c>
      <c r="DD13" s="58" t="s">
        <v>375</v>
      </c>
      <c r="DE13" s="58" t="s">
        <v>397</v>
      </c>
      <c r="DF13" s="58" t="s">
        <v>382</v>
      </c>
      <c r="DG13" s="58" t="s">
        <v>399</v>
      </c>
      <c r="DH13" s="58" t="s">
        <v>400</v>
      </c>
      <c r="DI13" s="58" t="s">
        <v>401</v>
      </c>
      <c r="DJ13" s="58" t="s">
        <v>403</v>
      </c>
      <c r="DK13" s="58" t="s">
        <v>404</v>
      </c>
      <c r="DL13" s="58" t="s">
        <v>405</v>
      </c>
      <c r="DM13" s="58" t="s">
        <v>407</v>
      </c>
      <c r="DN13" s="58" t="s">
        <v>408</v>
      </c>
      <c r="DO13" s="58" t="s">
        <v>409</v>
      </c>
      <c r="DP13" s="58" t="s">
        <v>1370</v>
      </c>
      <c r="DQ13" s="58" t="s">
        <v>411</v>
      </c>
      <c r="DR13" s="58" t="s">
        <v>412</v>
      </c>
      <c r="DS13" s="58" t="s">
        <v>414</v>
      </c>
      <c r="DT13" s="58" t="s">
        <v>415</v>
      </c>
      <c r="DU13" s="58" t="s">
        <v>236</v>
      </c>
      <c r="DV13" s="58" t="s">
        <v>417</v>
      </c>
      <c r="DW13" s="58" t="s">
        <v>418</v>
      </c>
      <c r="DX13" s="58" t="s">
        <v>419</v>
      </c>
      <c r="DY13" s="58" t="s">
        <v>335</v>
      </c>
      <c r="DZ13" s="58" t="s">
        <v>421</v>
      </c>
      <c r="EA13" s="58" t="s">
        <v>1009</v>
      </c>
      <c r="EB13" s="58" t="s">
        <v>423</v>
      </c>
      <c r="EC13" s="58" t="s">
        <v>1010</v>
      </c>
      <c r="ED13" s="58" t="s">
        <v>1011</v>
      </c>
      <c r="EE13" s="58" t="s">
        <v>1013</v>
      </c>
      <c r="EF13" s="58" t="s">
        <v>1014</v>
      </c>
      <c r="EG13" s="58" t="s">
        <v>1015</v>
      </c>
      <c r="EH13" s="58" t="s">
        <v>72</v>
      </c>
      <c r="EI13" s="58" t="s">
        <v>1016</v>
      </c>
      <c r="EJ13" s="58" t="s">
        <v>74</v>
      </c>
      <c r="EK13" s="58" t="s">
        <v>1017</v>
      </c>
      <c r="EL13" s="58" t="s">
        <v>1018</v>
      </c>
      <c r="EM13" s="58" t="s">
        <v>1019</v>
      </c>
      <c r="EN13" s="58" t="s">
        <v>1020</v>
      </c>
      <c r="EO13" s="58" t="s">
        <v>1022</v>
      </c>
      <c r="EP13" s="58" t="s">
        <v>427</v>
      </c>
      <c r="EQ13" s="58" t="s">
        <v>146</v>
      </c>
      <c r="ER13" s="58" t="s">
        <v>206</v>
      </c>
      <c r="ES13" s="58" t="s">
        <v>207</v>
      </c>
      <c r="ET13" s="58" t="s">
        <v>1026</v>
      </c>
      <c r="EU13" s="58" t="s">
        <v>1024</v>
      </c>
      <c r="EV13" s="58" t="s">
        <v>1025</v>
      </c>
      <c r="EW13" s="58" t="s">
        <v>431</v>
      </c>
      <c r="EX13" s="58" t="s">
        <v>430</v>
      </c>
      <c r="EY13" s="58" t="s">
        <v>205</v>
      </c>
      <c r="EZ13" s="58" t="s">
        <v>1028</v>
      </c>
      <c r="FA13" s="58" t="s">
        <v>1029</v>
      </c>
      <c r="FB13" s="58" t="s">
        <v>1030</v>
      </c>
      <c r="FC13" s="58" t="s">
        <v>334</v>
      </c>
      <c r="FD13" s="58" t="s">
        <v>1032</v>
      </c>
      <c r="FE13" s="58" t="s">
        <v>272</v>
      </c>
      <c r="FF13" s="58" t="s">
        <v>1034</v>
      </c>
      <c r="FG13" s="58" t="s">
        <v>1035</v>
      </c>
      <c r="FH13" s="58" t="s">
        <v>1036</v>
      </c>
      <c r="FI13" s="58" t="s">
        <v>1038</v>
      </c>
      <c r="FJ13" s="58" t="s">
        <v>1039</v>
      </c>
      <c r="FK13" s="58" t="s">
        <v>1040</v>
      </c>
    </row>
    <row r="14" spans="1:254" ht="18.600000000000001" thickBot="1" x14ac:dyDescent="0.35">
      <c r="A14" s="20">
        <v>1</v>
      </c>
      <c r="B14" s="76" t="s">
        <v>1409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8.600000000000001" thickBot="1" x14ac:dyDescent="0.35">
      <c r="A15" s="2">
        <v>2</v>
      </c>
      <c r="B15" s="77" t="s">
        <v>1410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.600000000000001" thickBot="1" x14ac:dyDescent="0.35">
      <c r="A16" s="2">
        <v>3</v>
      </c>
      <c r="B16" s="77" t="s">
        <v>1411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.600000000000001" thickBot="1" x14ac:dyDescent="0.35">
      <c r="A17" s="2">
        <v>4</v>
      </c>
      <c r="B17" s="77" t="s">
        <v>1412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.600000000000001" thickBot="1" x14ac:dyDescent="0.35">
      <c r="A18" s="2">
        <v>5</v>
      </c>
      <c r="B18" s="77" t="s">
        <v>1413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.600000000000001" thickBot="1" x14ac:dyDescent="0.35">
      <c r="A19" s="2">
        <v>6</v>
      </c>
      <c r="B19" s="77" t="s">
        <v>1414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.600000000000001" thickBot="1" x14ac:dyDescent="0.35">
      <c r="A20" s="2">
        <v>7</v>
      </c>
      <c r="B20" s="77" t="s">
        <v>1415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.600000000000001" thickBot="1" x14ac:dyDescent="0.35">
      <c r="A21" s="3">
        <v>8</v>
      </c>
      <c r="B21" s="77" t="s">
        <v>1416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8.600000000000001" thickBot="1" x14ac:dyDescent="0.35">
      <c r="A22" s="3">
        <v>9</v>
      </c>
      <c r="B22" s="77" t="s">
        <v>1417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ht="18.600000000000001" thickBot="1" x14ac:dyDescent="0.35">
      <c r="A23" s="3">
        <v>10</v>
      </c>
      <c r="B23" s="77" t="s">
        <v>1418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8.600000000000001" thickBot="1" x14ac:dyDescent="0.35">
      <c r="A24" s="3">
        <v>11</v>
      </c>
      <c r="B24" s="77" t="s">
        <v>1419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8.600000000000001" thickBot="1" x14ac:dyDescent="0.35">
      <c r="A25" s="3">
        <v>12</v>
      </c>
      <c r="B25" s="77" t="s">
        <v>1420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8.600000000000001" thickBot="1" x14ac:dyDescent="0.35">
      <c r="A26" s="3">
        <v>13</v>
      </c>
      <c r="B26" s="77" t="s">
        <v>1421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8.600000000000001" thickBot="1" x14ac:dyDescent="0.35">
      <c r="A27" s="3">
        <v>14</v>
      </c>
      <c r="B27" s="77" t="s">
        <v>1422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8.600000000000001" thickBot="1" x14ac:dyDescent="0.35">
      <c r="A28" s="3">
        <v>15</v>
      </c>
      <c r="B28" s="77" t="s">
        <v>1423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8.600000000000001" thickBot="1" x14ac:dyDescent="0.35">
      <c r="A29" s="3">
        <v>16</v>
      </c>
      <c r="B29" s="77" t="s">
        <v>1424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8.600000000000001" thickBot="1" x14ac:dyDescent="0.35">
      <c r="A30" s="3">
        <v>17</v>
      </c>
      <c r="B30" s="77" t="s">
        <v>1425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8.600000000000001" thickBot="1" x14ac:dyDescent="0.35">
      <c r="A31" s="3">
        <v>18</v>
      </c>
      <c r="B31" s="77" t="s">
        <v>1426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.600000000000001" thickBot="1" x14ac:dyDescent="0.35">
      <c r="A32" s="3">
        <v>19</v>
      </c>
      <c r="B32" s="77" t="s">
        <v>1427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8.600000000000001" thickBot="1" x14ac:dyDescent="0.35">
      <c r="A33" s="3">
        <v>20</v>
      </c>
      <c r="B33" s="77" t="s">
        <v>1428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x14ac:dyDescent="0.3">
      <c r="A34" s="87" t="s">
        <v>276</v>
      </c>
      <c r="B34" s="88"/>
      <c r="C34" s="3">
        <f t="shared" ref="C34:AH34" si="0">SUM(C14:C33)</f>
        <v>12</v>
      </c>
      <c r="D34" s="3">
        <f t="shared" si="0"/>
        <v>7</v>
      </c>
      <c r="E34" s="3">
        <f t="shared" si="0"/>
        <v>1</v>
      </c>
      <c r="F34" s="3">
        <f t="shared" si="0"/>
        <v>12</v>
      </c>
      <c r="G34" s="3">
        <f t="shared" si="0"/>
        <v>7</v>
      </c>
      <c r="H34" s="3">
        <f t="shared" si="0"/>
        <v>1</v>
      </c>
      <c r="I34" s="3">
        <f t="shared" si="0"/>
        <v>12</v>
      </c>
      <c r="J34" s="3">
        <f t="shared" si="0"/>
        <v>7</v>
      </c>
      <c r="K34" s="3">
        <f t="shared" si="0"/>
        <v>1</v>
      </c>
      <c r="L34" s="3">
        <f t="shared" si="0"/>
        <v>12</v>
      </c>
      <c r="M34" s="3">
        <f t="shared" si="0"/>
        <v>7</v>
      </c>
      <c r="N34" s="3">
        <f t="shared" si="0"/>
        <v>1</v>
      </c>
      <c r="O34" s="3">
        <f t="shared" si="0"/>
        <v>12</v>
      </c>
      <c r="P34" s="3">
        <f t="shared" si="0"/>
        <v>7</v>
      </c>
      <c r="Q34" s="3">
        <f t="shared" si="0"/>
        <v>1</v>
      </c>
      <c r="R34" s="3">
        <f t="shared" si="0"/>
        <v>8</v>
      </c>
      <c r="S34" s="3">
        <f t="shared" si="0"/>
        <v>9</v>
      </c>
      <c r="T34" s="3">
        <f t="shared" si="0"/>
        <v>3</v>
      </c>
      <c r="U34" s="3">
        <f t="shared" si="0"/>
        <v>8</v>
      </c>
      <c r="V34" s="3">
        <f t="shared" si="0"/>
        <v>9</v>
      </c>
      <c r="W34" s="3">
        <f t="shared" si="0"/>
        <v>3</v>
      </c>
      <c r="X34" s="3">
        <f t="shared" si="0"/>
        <v>8</v>
      </c>
      <c r="Y34" s="3">
        <f t="shared" si="0"/>
        <v>9</v>
      </c>
      <c r="Z34" s="3">
        <f t="shared" si="0"/>
        <v>3</v>
      </c>
      <c r="AA34" s="3">
        <f t="shared" si="0"/>
        <v>8</v>
      </c>
      <c r="AB34" s="3">
        <f t="shared" si="0"/>
        <v>9</v>
      </c>
      <c r="AC34" s="3">
        <f t="shared" si="0"/>
        <v>3</v>
      </c>
      <c r="AD34" s="3">
        <f t="shared" si="0"/>
        <v>8</v>
      </c>
      <c r="AE34" s="3">
        <f t="shared" si="0"/>
        <v>9</v>
      </c>
      <c r="AF34" s="3">
        <f t="shared" si="0"/>
        <v>3</v>
      </c>
      <c r="AG34" s="3">
        <f t="shared" si="0"/>
        <v>10</v>
      </c>
      <c r="AH34" s="3">
        <f t="shared" si="0"/>
        <v>6</v>
      </c>
      <c r="AI34" s="3">
        <f t="shared" ref="AI34:BN34" si="1">SUM(AI14:AI33)</f>
        <v>4</v>
      </c>
      <c r="AJ34" s="3">
        <f t="shared" si="1"/>
        <v>10</v>
      </c>
      <c r="AK34" s="3">
        <f t="shared" si="1"/>
        <v>6</v>
      </c>
      <c r="AL34" s="3">
        <f t="shared" si="1"/>
        <v>4</v>
      </c>
      <c r="AM34" s="3">
        <f t="shared" si="1"/>
        <v>10</v>
      </c>
      <c r="AN34" s="3">
        <f t="shared" si="1"/>
        <v>6</v>
      </c>
      <c r="AO34" s="3">
        <f t="shared" si="1"/>
        <v>4</v>
      </c>
      <c r="AP34" s="3">
        <f t="shared" si="1"/>
        <v>10</v>
      </c>
      <c r="AQ34" s="3">
        <f t="shared" si="1"/>
        <v>6</v>
      </c>
      <c r="AR34" s="3">
        <f t="shared" si="1"/>
        <v>4</v>
      </c>
      <c r="AS34" s="3">
        <f t="shared" si="1"/>
        <v>10</v>
      </c>
      <c r="AT34" s="3">
        <f t="shared" si="1"/>
        <v>6</v>
      </c>
      <c r="AU34" s="3">
        <f t="shared" si="1"/>
        <v>4</v>
      </c>
      <c r="AV34" s="3">
        <f t="shared" si="1"/>
        <v>9</v>
      </c>
      <c r="AW34" s="3">
        <f t="shared" si="1"/>
        <v>8</v>
      </c>
      <c r="AX34" s="3">
        <f t="shared" si="1"/>
        <v>3</v>
      </c>
      <c r="AY34" s="3">
        <f t="shared" si="1"/>
        <v>9</v>
      </c>
      <c r="AZ34" s="3">
        <f t="shared" si="1"/>
        <v>8</v>
      </c>
      <c r="BA34" s="3">
        <f t="shared" si="1"/>
        <v>3</v>
      </c>
      <c r="BB34" s="3">
        <f t="shared" si="1"/>
        <v>9</v>
      </c>
      <c r="BC34" s="3">
        <f t="shared" si="1"/>
        <v>8</v>
      </c>
      <c r="BD34" s="3">
        <f t="shared" si="1"/>
        <v>3</v>
      </c>
      <c r="BE34" s="3">
        <f t="shared" si="1"/>
        <v>9</v>
      </c>
      <c r="BF34" s="3">
        <f t="shared" si="1"/>
        <v>8</v>
      </c>
      <c r="BG34" s="3">
        <f t="shared" si="1"/>
        <v>3</v>
      </c>
      <c r="BH34" s="3">
        <f t="shared" si="1"/>
        <v>9</v>
      </c>
      <c r="BI34" s="3">
        <f t="shared" si="1"/>
        <v>8</v>
      </c>
      <c r="BJ34" s="3">
        <f t="shared" si="1"/>
        <v>3</v>
      </c>
      <c r="BK34" s="3">
        <f t="shared" si="1"/>
        <v>10</v>
      </c>
      <c r="BL34" s="3">
        <f t="shared" si="1"/>
        <v>7</v>
      </c>
      <c r="BM34" s="3">
        <f t="shared" si="1"/>
        <v>3</v>
      </c>
      <c r="BN34" s="3">
        <f t="shared" si="1"/>
        <v>10</v>
      </c>
      <c r="BO34" s="3">
        <f t="shared" ref="BO34:CT34" si="2">SUM(BO14:BO33)</f>
        <v>7</v>
      </c>
      <c r="BP34" s="3">
        <f t="shared" si="2"/>
        <v>3</v>
      </c>
      <c r="BQ34" s="3">
        <f t="shared" si="2"/>
        <v>10</v>
      </c>
      <c r="BR34" s="3">
        <f t="shared" si="2"/>
        <v>7</v>
      </c>
      <c r="BS34" s="3">
        <f t="shared" si="2"/>
        <v>3</v>
      </c>
      <c r="BT34" s="3">
        <f t="shared" si="2"/>
        <v>10</v>
      </c>
      <c r="BU34" s="3">
        <f t="shared" si="2"/>
        <v>7</v>
      </c>
      <c r="BV34" s="3">
        <f t="shared" si="2"/>
        <v>3</v>
      </c>
      <c r="BW34" s="3">
        <f t="shared" si="2"/>
        <v>10</v>
      </c>
      <c r="BX34" s="3">
        <f t="shared" si="2"/>
        <v>7</v>
      </c>
      <c r="BY34" s="3">
        <f t="shared" si="2"/>
        <v>3</v>
      </c>
      <c r="BZ34" s="3">
        <f t="shared" si="2"/>
        <v>9</v>
      </c>
      <c r="CA34" s="3">
        <f t="shared" si="2"/>
        <v>7</v>
      </c>
      <c r="CB34" s="3">
        <f t="shared" si="2"/>
        <v>4</v>
      </c>
      <c r="CC34" s="3">
        <f t="shared" si="2"/>
        <v>9</v>
      </c>
      <c r="CD34" s="3">
        <f t="shared" si="2"/>
        <v>7</v>
      </c>
      <c r="CE34" s="3">
        <f t="shared" si="2"/>
        <v>4</v>
      </c>
      <c r="CF34" s="3">
        <f t="shared" si="2"/>
        <v>9</v>
      </c>
      <c r="CG34" s="3">
        <f t="shared" si="2"/>
        <v>7</v>
      </c>
      <c r="CH34" s="3">
        <f t="shared" si="2"/>
        <v>4</v>
      </c>
      <c r="CI34" s="3">
        <f t="shared" si="2"/>
        <v>9</v>
      </c>
      <c r="CJ34" s="3">
        <f t="shared" si="2"/>
        <v>7</v>
      </c>
      <c r="CK34" s="3">
        <f t="shared" si="2"/>
        <v>4</v>
      </c>
      <c r="CL34" s="3">
        <f t="shared" si="2"/>
        <v>9</v>
      </c>
      <c r="CM34" s="3">
        <f t="shared" si="2"/>
        <v>7</v>
      </c>
      <c r="CN34" s="3">
        <f t="shared" si="2"/>
        <v>4</v>
      </c>
      <c r="CO34" s="3">
        <f t="shared" si="2"/>
        <v>8</v>
      </c>
      <c r="CP34" s="3">
        <f t="shared" si="2"/>
        <v>9</v>
      </c>
      <c r="CQ34" s="3">
        <f t="shared" si="2"/>
        <v>3</v>
      </c>
      <c r="CR34" s="3">
        <f t="shared" si="2"/>
        <v>8</v>
      </c>
      <c r="CS34" s="3">
        <f t="shared" si="2"/>
        <v>9</v>
      </c>
      <c r="CT34" s="3">
        <f t="shared" si="2"/>
        <v>3</v>
      </c>
      <c r="CU34" s="3">
        <f t="shared" ref="CU34:DZ34" si="3">SUM(CU14:CU33)</f>
        <v>8</v>
      </c>
      <c r="CV34" s="3">
        <f t="shared" si="3"/>
        <v>9</v>
      </c>
      <c r="CW34" s="3">
        <f t="shared" si="3"/>
        <v>3</v>
      </c>
      <c r="CX34" s="3">
        <f t="shared" si="3"/>
        <v>8</v>
      </c>
      <c r="CY34" s="3">
        <f t="shared" si="3"/>
        <v>9</v>
      </c>
      <c r="CZ34" s="3">
        <f t="shared" si="3"/>
        <v>3</v>
      </c>
      <c r="DA34" s="3">
        <f t="shared" si="3"/>
        <v>8</v>
      </c>
      <c r="DB34" s="3">
        <f t="shared" si="3"/>
        <v>9</v>
      </c>
      <c r="DC34" s="3">
        <f t="shared" si="3"/>
        <v>3</v>
      </c>
      <c r="DD34" s="3">
        <f t="shared" si="3"/>
        <v>10</v>
      </c>
      <c r="DE34" s="3">
        <f t="shared" si="3"/>
        <v>6</v>
      </c>
      <c r="DF34" s="3">
        <f t="shared" si="3"/>
        <v>4</v>
      </c>
      <c r="DG34" s="3">
        <f t="shared" si="3"/>
        <v>10</v>
      </c>
      <c r="DH34" s="3">
        <f t="shared" si="3"/>
        <v>6</v>
      </c>
      <c r="DI34" s="3">
        <f t="shared" si="3"/>
        <v>4</v>
      </c>
      <c r="DJ34" s="3">
        <f t="shared" si="3"/>
        <v>10</v>
      </c>
      <c r="DK34" s="3">
        <f t="shared" si="3"/>
        <v>6</v>
      </c>
      <c r="DL34" s="3">
        <f t="shared" si="3"/>
        <v>4</v>
      </c>
      <c r="DM34" s="3">
        <f t="shared" si="3"/>
        <v>10</v>
      </c>
      <c r="DN34" s="3">
        <f t="shared" si="3"/>
        <v>6</v>
      </c>
      <c r="DO34" s="3">
        <f t="shared" si="3"/>
        <v>4</v>
      </c>
      <c r="DP34" s="3">
        <f t="shared" si="3"/>
        <v>10</v>
      </c>
      <c r="DQ34" s="3">
        <f t="shared" si="3"/>
        <v>6</v>
      </c>
      <c r="DR34" s="3">
        <f t="shared" si="3"/>
        <v>4</v>
      </c>
      <c r="DS34" s="3">
        <f t="shared" si="3"/>
        <v>8</v>
      </c>
      <c r="DT34" s="3">
        <f t="shared" si="3"/>
        <v>8</v>
      </c>
      <c r="DU34" s="3">
        <f t="shared" si="3"/>
        <v>4</v>
      </c>
      <c r="DV34" s="3">
        <f t="shared" si="3"/>
        <v>8</v>
      </c>
      <c r="DW34" s="3">
        <f t="shared" si="3"/>
        <v>8</v>
      </c>
      <c r="DX34" s="3">
        <f t="shared" si="3"/>
        <v>4</v>
      </c>
      <c r="DY34" s="3">
        <f t="shared" si="3"/>
        <v>8</v>
      </c>
      <c r="DZ34" s="3">
        <f t="shared" si="3"/>
        <v>8</v>
      </c>
      <c r="EA34" s="3">
        <f t="shared" ref="EA34:FF34" si="4">SUM(EA14:EA33)</f>
        <v>4</v>
      </c>
      <c r="EB34" s="3">
        <f t="shared" si="4"/>
        <v>8</v>
      </c>
      <c r="EC34" s="3">
        <f t="shared" si="4"/>
        <v>8</v>
      </c>
      <c r="ED34" s="3">
        <f t="shared" si="4"/>
        <v>4</v>
      </c>
      <c r="EE34" s="3">
        <f t="shared" si="4"/>
        <v>8</v>
      </c>
      <c r="EF34" s="3">
        <f t="shared" si="4"/>
        <v>8</v>
      </c>
      <c r="EG34" s="3">
        <f t="shared" si="4"/>
        <v>4</v>
      </c>
      <c r="EH34" s="3">
        <f t="shared" si="4"/>
        <v>7</v>
      </c>
      <c r="EI34" s="3">
        <f t="shared" si="4"/>
        <v>9</v>
      </c>
      <c r="EJ34" s="3">
        <f t="shared" si="4"/>
        <v>4</v>
      </c>
      <c r="EK34" s="3">
        <f t="shared" si="4"/>
        <v>7</v>
      </c>
      <c r="EL34" s="3">
        <f t="shared" si="4"/>
        <v>9</v>
      </c>
      <c r="EM34" s="3">
        <f t="shared" si="4"/>
        <v>4</v>
      </c>
      <c r="EN34" s="3">
        <f t="shared" si="4"/>
        <v>7</v>
      </c>
      <c r="EO34" s="3">
        <f t="shared" si="4"/>
        <v>9</v>
      </c>
      <c r="EP34" s="3">
        <f t="shared" si="4"/>
        <v>4</v>
      </c>
      <c r="EQ34" s="3">
        <f t="shared" si="4"/>
        <v>7</v>
      </c>
      <c r="ER34" s="3">
        <f t="shared" si="4"/>
        <v>9</v>
      </c>
      <c r="ES34" s="3">
        <f t="shared" si="4"/>
        <v>4</v>
      </c>
      <c r="ET34" s="3">
        <f t="shared" si="4"/>
        <v>7</v>
      </c>
      <c r="EU34" s="3">
        <f t="shared" si="4"/>
        <v>9</v>
      </c>
      <c r="EV34" s="3">
        <f t="shared" si="4"/>
        <v>4</v>
      </c>
      <c r="EW34" s="3">
        <f t="shared" si="4"/>
        <v>9</v>
      </c>
      <c r="EX34" s="3">
        <f t="shared" si="4"/>
        <v>7</v>
      </c>
      <c r="EY34" s="3">
        <f t="shared" si="4"/>
        <v>4</v>
      </c>
      <c r="EZ34" s="3">
        <f t="shared" si="4"/>
        <v>9</v>
      </c>
      <c r="FA34" s="3">
        <f t="shared" si="4"/>
        <v>7</v>
      </c>
      <c r="FB34" s="3">
        <f t="shared" si="4"/>
        <v>4</v>
      </c>
      <c r="FC34" s="3">
        <f t="shared" si="4"/>
        <v>9</v>
      </c>
      <c r="FD34" s="3">
        <f t="shared" si="4"/>
        <v>7</v>
      </c>
      <c r="FE34" s="3">
        <f t="shared" si="4"/>
        <v>4</v>
      </c>
      <c r="FF34" s="3">
        <f t="shared" si="4"/>
        <v>9</v>
      </c>
      <c r="FG34" s="3">
        <f t="shared" ref="FG34:GL34" si="5">SUM(FG14:FG33)</f>
        <v>7</v>
      </c>
      <c r="FH34" s="3">
        <f t="shared" si="5"/>
        <v>4</v>
      </c>
      <c r="FI34" s="3">
        <f t="shared" si="5"/>
        <v>9</v>
      </c>
      <c r="FJ34" s="3">
        <f t="shared" si="5"/>
        <v>7</v>
      </c>
      <c r="FK34" s="3">
        <f t="shared" si="5"/>
        <v>4</v>
      </c>
    </row>
    <row r="35" spans="1:254" ht="39" customHeight="1" x14ac:dyDescent="0.3">
      <c r="A35" s="89" t="s">
        <v>829</v>
      </c>
      <c r="B35" s="90"/>
      <c r="C35" s="10">
        <f>C34/20%</f>
        <v>60</v>
      </c>
      <c r="D35" s="10">
        <f t="shared" ref="D35:BO35" si="6">D34/20%</f>
        <v>35</v>
      </c>
      <c r="E35" s="10">
        <f t="shared" si="6"/>
        <v>5</v>
      </c>
      <c r="F35" s="10">
        <f t="shared" si="6"/>
        <v>60</v>
      </c>
      <c r="G35" s="10">
        <f t="shared" si="6"/>
        <v>35</v>
      </c>
      <c r="H35" s="10">
        <f t="shared" si="6"/>
        <v>5</v>
      </c>
      <c r="I35" s="10">
        <f t="shared" si="6"/>
        <v>60</v>
      </c>
      <c r="J35" s="10">
        <f t="shared" si="6"/>
        <v>35</v>
      </c>
      <c r="K35" s="10">
        <f t="shared" si="6"/>
        <v>5</v>
      </c>
      <c r="L35" s="10">
        <f t="shared" si="6"/>
        <v>60</v>
      </c>
      <c r="M35" s="10">
        <f t="shared" si="6"/>
        <v>35</v>
      </c>
      <c r="N35" s="10">
        <f t="shared" si="6"/>
        <v>5</v>
      </c>
      <c r="O35" s="10">
        <f t="shared" si="6"/>
        <v>60</v>
      </c>
      <c r="P35" s="10">
        <f t="shared" si="6"/>
        <v>35</v>
      </c>
      <c r="Q35" s="10">
        <f t="shared" si="6"/>
        <v>5</v>
      </c>
      <c r="R35" s="10">
        <f t="shared" si="6"/>
        <v>40</v>
      </c>
      <c r="S35" s="10">
        <f t="shared" si="6"/>
        <v>45</v>
      </c>
      <c r="T35" s="10">
        <f t="shared" si="6"/>
        <v>15</v>
      </c>
      <c r="U35" s="10">
        <f t="shared" si="6"/>
        <v>40</v>
      </c>
      <c r="V35" s="10">
        <f t="shared" si="6"/>
        <v>45</v>
      </c>
      <c r="W35" s="10">
        <f t="shared" si="6"/>
        <v>15</v>
      </c>
      <c r="X35" s="10">
        <f t="shared" si="6"/>
        <v>40</v>
      </c>
      <c r="Y35" s="10">
        <f t="shared" si="6"/>
        <v>45</v>
      </c>
      <c r="Z35" s="10">
        <f t="shared" si="6"/>
        <v>15</v>
      </c>
      <c r="AA35" s="10">
        <f t="shared" si="6"/>
        <v>40</v>
      </c>
      <c r="AB35" s="10">
        <f t="shared" si="6"/>
        <v>45</v>
      </c>
      <c r="AC35" s="10">
        <f t="shared" si="6"/>
        <v>15</v>
      </c>
      <c r="AD35" s="10">
        <f t="shared" si="6"/>
        <v>40</v>
      </c>
      <c r="AE35" s="10">
        <f t="shared" si="6"/>
        <v>45</v>
      </c>
      <c r="AF35" s="10">
        <f t="shared" si="6"/>
        <v>15</v>
      </c>
      <c r="AG35" s="10">
        <f t="shared" si="6"/>
        <v>50</v>
      </c>
      <c r="AH35" s="10">
        <f t="shared" si="6"/>
        <v>30</v>
      </c>
      <c r="AI35" s="10">
        <f t="shared" si="6"/>
        <v>20</v>
      </c>
      <c r="AJ35" s="10">
        <f t="shared" si="6"/>
        <v>50</v>
      </c>
      <c r="AK35" s="10">
        <f t="shared" si="6"/>
        <v>30</v>
      </c>
      <c r="AL35" s="10">
        <f t="shared" si="6"/>
        <v>20</v>
      </c>
      <c r="AM35" s="10">
        <f t="shared" si="6"/>
        <v>50</v>
      </c>
      <c r="AN35" s="10">
        <f t="shared" si="6"/>
        <v>30</v>
      </c>
      <c r="AO35" s="10">
        <f t="shared" si="6"/>
        <v>20</v>
      </c>
      <c r="AP35" s="10">
        <f t="shared" si="6"/>
        <v>50</v>
      </c>
      <c r="AQ35" s="10">
        <f t="shared" si="6"/>
        <v>30</v>
      </c>
      <c r="AR35" s="10">
        <f t="shared" si="6"/>
        <v>20</v>
      </c>
      <c r="AS35" s="10">
        <f t="shared" si="6"/>
        <v>50</v>
      </c>
      <c r="AT35" s="10">
        <f t="shared" si="6"/>
        <v>30</v>
      </c>
      <c r="AU35" s="10">
        <f t="shared" si="6"/>
        <v>20</v>
      </c>
      <c r="AV35" s="10">
        <f t="shared" si="6"/>
        <v>45</v>
      </c>
      <c r="AW35" s="10">
        <f t="shared" si="6"/>
        <v>40</v>
      </c>
      <c r="AX35" s="10">
        <f t="shared" si="6"/>
        <v>15</v>
      </c>
      <c r="AY35" s="10">
        <f t="shared" si="6"/>
        <v>45</v>
      </c>
      <c r="AZ35" s="10">
        <f t="shared" si="6"/>
        <v>40</v>
      </c>
      <c r="BA35" s="10">
        <f t="shared" si="6"/>
        <v>15</v>
      </c>
      <c r="BB35" s="10">
        <f t="shared" si="6"/>
        <v>45</v>
      </c>
      <c r="BC35" s="10">
        <f t="shared" si="6"/>
        <v>40</v>
      </c>
      <c r="BD35" s="10">
        <f t="shared" si="6"/>
        <v>15</v>
      </c>
      <c r="BE35" s="10">
        <f t="shared" si="6"/>
        <v>45</v>
      </c>
      <c r="BF35" s="10">
        <f t="shared" si="6"/>
        <v>40</v>
      </c>
      <c r="BG35" s="10">
        <f t="shared" si="6"/>
        <v>15</v>
      </c>
      <c r="BH35" s="10">
        <f t="shared" si="6"/>
        <v>45</v>
      </c>
      <c r="BI35" s="10">
        <f t="shared" si="6"/>
        <v>40</v>
      </c>
      <c r="BJ35" s="10">
        <f t="shared" si="6"/>
        <v>15</v>
      </c>
      <c r="BK35" s="10">
        <f t="shared" si="6"/>
        <v>50</v>
      </c>
      <c r="BL35" s="10">
        <f t="shared" si="6"/>
        <v>35</v>
      </c>
      <c r="BM35" s="10">
        <f t="shared" si="6"/>
        <v>15</v>
      </c>
      <c r="BN35" s="10">
        <f t="shared" si="6"/>
        <v>50</v>
      </c>
      <c r="BO35" s="10">
        <f t="shared" si="6"/>
        <v>35</v>
      </c>
      <c r="BP35" s="10">
        <f t="shared" ref="BP35:EA35" si="7">BP34/20%</f>
        <v>15</v>
      </c>
      <c r="BQ35" s="10">
        <f t="shared" si="7"/>
        <v>50</v>
      </c>
      <c r="BR35" s="10">
        <f t="shared" si="7"/>
        <v>35</v>
      </c>
      <c r="BS35" s="10">
        <f t="shared" si="7"/>
        <v>15</v>
      </c>
      <c r="BT35" s="10">
        <f t="shared" si="7"/>
        <v>50</v>
      </c>
      <c r="BU35" s="10">
        <f t="shared" si="7"/>
        <v>35</v>
      </c>
      <c r="BV35" s="10">
        <f t="shared" si="7"/>
        <v>15</v>
      </c>
      <c r="BW35" s="10">
        <f t="shared" si="7"/>
        <v>50</v>
      </c>
      <c r="BX35" s="10">
        <f t="shared" si="7"/>
        <v>35</v>
      </c>
      <c r="BY35" s="10">
        <f t="shared" si="7"/>
        <v>15</v>
      </c>
      <c r="BZ35" s="10">
        <f t="shared" si="7"/>
        <v>45</v>
      </c>
      <c r="CA35" s="10">
        <f t="shared" si="7"/>
        <v>35</v>
      </c>
      <c r="CB35" s="10">
        <f t="shared" si="7"/>
        <v>20</v>
      </c>
      <c r="CC35" s="10">
        <f t="shared" si="7"/>
        <v>45</v>
      </c>
      <c r="CD35" s="10">
        <f t="shared" si="7"/>
        <v>35</v>
      </c>
      <c r="CE35" s="10">
        <f t="shared" si="7"/>
        <v>20</v>
      </c>
      <c r="CF35" s="10">
        <f t="shared" si="7"/>
        <v>45</v>
      </c>
      <c r="CG35" s="10">
        <f t="shared" si="7"/>
        <v>35</v>
      </c>
      <c r="CH35" s="10">
        <f t="shared" si="7"/>
        <v>20</v>
      </c>
      <c r="CI35" s="10">
        <f t="shared" si="7"/>
        <v>45</v>
      </c>
      <c r="CJ35" s="10">
        <f t="shared" si="7"/>
        <v>35</v>
      </c>
      <c r="CK35" s="10">
        <f t="shared" si="7"/>
        <v>20</v>
      </c>
      <c r="CL35" s="10">
        <f t="shared" si="7"/>
        <v>45</v>
      </c>
      <c r="CM35" s="10">
        <f t="shared" si="7"/>
        <v>35</v>
      </c>
      <c r="CN35" s="10">
        <f t="shared" si="7"/>
        <v>20</v>
      </c>
      <c r="CO35" s="10">
        <f t="shared" si="7"/>
        <v>40</v>
      </c>
      <c r="CP35" s="10">
        <f t="shared" si="7"/>
        <v>45</v>
      </c>
      <c r="CQ35" s="10">
        <f t="shared" si="7"/>
        <v>15</v>
      </c>
      <c r="CR35" s="10">
        <f t="shared" si="7"/>
        <v>40</v>
      </c>
      <c r="CS35" s="10">
        <f t="shared" si="7"/>
        <v>45</v>
      </c>
      <c r="CT35" s="10">
        <f t="shared" si="7"/>
        <v>15</v>
      </c>
      <c r="CU35" s="10">
        <f t="shared" si="7"/>
        <v>40</v>
      </c>
      <c r="CV35" s="10">
        <f t="shared" si="7"/>
        <v>45</v>
      </c>
      <c r="CW35" s="10">
        <f t="shared" si="7"/>
        <v>15</v>
      </c>
      <c r="CX35" s="10">
        <f t="shared" si="7"/>
        <v>40</v>
      </c>
      <c r="CY35" s="10">
        <f t="shared" si="7"/>
        <v>45</v>
      </c>
      <c r="CZ35" s="10">
        <f t="shared" si="7"/>
        <v>15</v>
      </c>
      <c r="DA35" s="10">
        <f t="shared" si="7"/>
        <v>40</v>
      </c>
      <c r="DB35" s="10">
        <f t="shared" si="7"/>
        <v>45</v>
      </c>
      <c r="DC35" s="10">
        <f t="shared" si="7"/>
        <v>15</v>
      </c>
      <c r="DD35" s="10">
        <f t="shared" si="7"/>
        <v>50</v>
      </c>
      <c r="DE35" s="10">
        <f t="shared" si="7"/>
        <v>30</v>
      </c>
      <c r="DF35" s="10">
        <f t="shared" si="7"/>
        <v>20</v>
      </c>
      <c r="DG35" s="10">
        <f t="shared" si="7"/>
        <v>50</v>
      </c>
      <c r="DH35" s="10">
        <f t="shared" si="7"/>
        <v>30</v>
      </c>
      <c r="DI35" s="10">
        <f t="shared" si="7"/>
        <v>20</v>
      </c>
      <c r="DJ35" s="10">
        <f t="shared" si="7"/>
        <v>50</v>
      </c>
      <c r="DK35" s="10">
        <f t="shared" si="7"/>
        <v>30</v>
      </c>
      <c r="DL35" s="10">
        <f t="shared" si="7"/>
        <v>20</v>
      </c>
      <c r="DM35" s="10">
        <f t="shared" si="7"/>
        <v>50</v>
      </c>
      <c r="DN35" s="10">
        <f t="shared" si="7"/>
        <v>30</v>
      </c>
      <c r="DO35" s="10">
        <f t="shared" si="7"/>
        <v>20</v>
      </c>
      <c r="DP35" s="10">
        <f t="shared" si="7"/>
        <v>50</v>
      </c>
      <c r="DQ35" s="10">
        <f t="shared" si="7"/>
        <v>30</v>
      </c>
      <c r="DR35" s="10">
        <f t="shared" si="7"/>
        <v>20</v>
      </c>
      <c r="DS35" s="10">
        <f t="shared" si="7"/>
        <v>40</v>
      </c>
      <c r="DT35" s="10">
        <f t="shared" si="7"/>
        <v>40</v>
      </c>
      <c r="DU35" s="10">
        <f t="shared" si="7"/>
        <v>20</v>
      </c>
      <c r="DV35" s="10">
        <f t="shared" si="7"/>
        <v>40</v>
      </c>
      <c r="DW35" s="10">
        <f t="shared" si="7"/>
        <v>40</v>
      </c>
      <c r="DX35" s="10">
        <f t="shared" si="7"/>
        <v>20</v>
      </c>
      <c r="DY35" s="10">
        <f t="shared" si="7"/>
        <v>40</v>
      </c>
      <c r="DZ35" s="10">
        <f t="shared" si="7"/>
        <v>40</v>
      </c>
      <c r="EA35" s="10">
        <f t="shared" si="7"/>
        <v>20</v>
      </c>
      <c r="EB35" s="10">
        <f t="shared" ref="EB35:FK35" si="8">EB34/20%</f>
        <v>40</v>
      </c>
      <c r="EC35" s="10">
        <f t="shared" si="8"/>
        <v>40</v>
      </c>
      <c r="ED35" s="10">
        <f t="shared" si="8"/>
        <v>20</v>
      </c>
      <c r="EE35" s="10">
        <f t="shared" si="8"/>
        <v>40</v>
      </c>
      <c r="EF35" s="10">
        <f t="shared" si="8"/>
        <v>40</v>
      </c>
      <c r="EG35" s="10">
        <f t="shared" si="8"/>
        <v>20</v>
      </c>
      <c r="EH35" s="10">
        <f t="shared" si="8"/>
        <v>35</v>
      </c>
      <c r="EI35" s="10">
        <f t="shared" si="8"/>
        <v>45</v>
      </c>
      <c r="EJ35" s="10">
        <f t="shared" si="8"/>
        <v>20</v>
      </c>
      <c r="EK35" s="10">
        <f t="shared" si="8"/>
        <v>35</v>
      </c>
      <c r="EL35" s="10">
        <f t="shared" si="8"/>
        <v>45</v>
      </c>
      <c r="EM35" s="10">
        <f t="shared" si="8"/>
        <v>20</v>
      </c>
      <c r="EN35" s="10">
        <f t="shared" si="8"/>
        <v>35</v>
      </c>
      <c r="EO35" s="10">
        <f t="shared" si="8"/>
        <v>45</v>
      </c>
      <c r="EP35" s="10">
        <f t="shared" si="8"/>
        <v>20</v>
      </c>
      <c r="EQ35" s="10">
        <f t="shared" si="8"/>
        <v>35</v>
      </c>
      <c r="ER35" s="10">
        <f t="shared" si="8"/>
        <v>45</v>
      </c>
      <c r="ES35" s="10">
        <f t="shared" si="8"/>
        <v>20</v>
      </c>
      <c r="ET35" s="10">
        <f t="shared" si="8"/>
        <v>35</v>
      </c>
      <c r="EU35" s="10">
        <f t="shared" si="8"/>
        <v>45</v>
      </c>
      <c r="EV35" s="10">
        <f t="shared" si="8"/>
        <v>20</v>
      </c>
      <c r="EW35" s="10">
        <f t="shared" si="8"/>
        <v>45</v>
      </c>
      <c r="EX35" s="10">
        <f t="shared" si="8"/>
        <v>35</v>
      </c>
      <c r="EY35" s="10">
        <f t="shared" si="8"/>
        <v>20</v>
      </c>
      <c r="EZ35" s="10">
        <f t="shared" si="8"/>
        <v>45</v>
      </c>
      <c r="FA35" s="10">
        <f t="shared" si="8"/>
        <v>35</v>
      </c>
      <c r="FB35" s="10">
        <f t="shared" si="8"/>
        <v>20</v>
      </c>
      <c r="FC35" s="10">
        <f t="shared" si="8"/>
        <v>45</v>
      </c>
      <c r="FD35" s="10">
        <f t="shared" si="8"/>
        <v>35</v>
      </c>
      <c r="FE35" s="10">
        <f t="shared" si="8"/>
        <v>20</v>
      </c>
      <c r="FF35" s="10">
        <f t="shared" si="8"/>
        <v>45</v>
      </c>
      <c r="FG35" s="10">
        <f t="shared" si="8"/>
        <v>35</v>
      </c>
      <c r="FH35" s="10">
        <f t="shared" si="8"/>
        <v>20</v>
      </c>
      <c r="FI35" s="10">
        <f t="shared" si="8"/>
        <v>45</v>
      </c>
      <c r="FJ35" s="10">
        <f t="shared" si="8"/>
        <v>35</v>
      </c>
      <c r="FK35" s="10">
        <f t="shared" si="8"/>
        <v>20</v>
      </c>
    </row>
    <row r="37" spans="1:254" x14ac:dyDescent="0.3">
      <c r="B37" s="95" t="s">
        <v>809</v>
      </c>
      <c r="C37" s="96"/>
      <c r="D37" s="96"/>
      <c r="E37" s="97"/>
      <c r="F37" s="27"/>
      <c r="G37" s="27"/>
      <c r="H37" s="27"/>
      <c r="I37" s="27"/>
    </row>
    <row r="38" spans="1:254" x14ac:dyDescent="0.3">
      <c r="B38" s="4" t="s">
        <v>810</v>
      </c>
      <c r="C38" s="53" t="s">
        <v>823</v>
      </c>
      <c r="D38" s="51">
        <f>E38/100*20</f>
        <v>12</v>
      </c>
      <c r="E38" s="52">
        <f>(C35+F35+I35+L35+O35)/5</f>
        <v>60</v>
      </c>
    </row>
    <row r="39" spans="1:254" x14ac:dyDescent="0.3">
      <c r="B39" s="4" t="s">
        <v>811</v>
      </c>
      <c r="C39" s="41" t="s">
        <v>823</v>
      </c>
      <c r="D39" s="51">
        <f t="shared" ref="D39:D40" si="9">E39/100*20</f>
        <v>7</v>
      </c>
      <c r="E39" s="38">
        <f>(D35+G35+J35+M35+P35)/5</f>
        <v>35</v>
      </c>
    </row>
    <row r="40" spans="1:254" x14ac:dyDescent="0.3">
      <c r="B40" s="4" t="s">
        <v>812</v>
      </c>
      <c r="C40" s="41" t="s">
        <v>823</v>
      </c>
      <c r="D40" s="51">
        <f t="shared" si="9"/>
        <v>1</v>
      </c>
      <c r="E40" s="38">
        <f>(E35+H35+K35+N35+Q35)/5</f>
        <v>5</v>
      </c>
    </row>
    <row r="41" spans="1:254" x14ac:dyDescent="0.3">
      <c r="B41" s="4"/>
      <c r="C41" s="48"/>
      <c r="D41" s="45">
        <f>SUM(D38:D40)</f>
        <v>20</v>
      </c>
      <c r="E41" s="45">
        <f>SUM(E38:E40)</f>
        <v>100</v>
      </c>
    </row>
    <row r="42" spans="1:254" ht="15" customHeight="1" x14ac:dyDescent="0.3">
      <c r="B42" s="4"/>
      <c r="C42" s="41"/>
      <c r="D42" s="91" t="s">
        <v>56</v>
      </c>
      <c r="E42" s="92"/>
      <c r="F42" s="93" t="s">
        <v>3</v>
      </c>
      <c r="G42" s="94"/>
      <c r="H42" s="99" t="s">
        <v>329</v>
      </c>
      <c r="I42" s="100"/>
    </row>
    <row r="43" spans="1:254" x14ac:dyDescent="0.3">
      <c r="B43" s="4" t="s">
        <v>810</v>
      </c>
      <c r="C43" s="41" t="s">
        <v>824</v>
      </c>
      <c r="D43" s="3">
        <f>E43/100*20</f>
        <v>8</v>
      </c>
      <c r="E43" s="38">
        <f>(R35+U35+X35+AA35+AD35)/5</f>
        <v>40</v>
      </c>
      <c r="F43" s="3">
        <f>G43/100*20</f>
        <v>10</v>
      </c>
      <c r="G43" s="38">
        <f>(AG35+AJ35+AM35+AP35+AS35)/5</f>
        <v>50</v>
      </c>
      <c r="H43" s="3">
        <f>I43/100*20</f>
        <v>9</v>
      </c>
      <c r="I43" s="38">
        <f>(AV35+AY35+BB35+BE35+BH35)/5</f>
        <v>45</v>
      </c>
    </row>
    <row r="44" spans="1:254" x14ac:dyDescent="0.3">
      <c r="B44" s="4" t="s">
        <v>811</v>
      </c>
      <c r="C44" s="41" t="s">
        <v>824</v>
      </c>
      <c r="D44" s="3">
        <f t="shared" ref="D44:D45" si="10">E44/100*20</f>
        <v>9</v>
      </c>
      <c r="E44" s="38">
        <f>(S35+V35+Y35+AB35+AE35)/5</f>
        <v>45</v>
      </c>
      <c r="F44" s="3">
        <f t="shared" ref="F44:F45" si="11">G44/100*20</f>
        <v>6</v>
      </c>
      <c r="G44" s="38">
        <f>(AH35+AK35+AN35+AQ35+AT35)/5</f>
        <v>30</v>
      </c>
      <c r="H44" s="3">
        <f t="shared" ref="H44:H45" si="12">I44/100*20</f>
        <v>8</v>
      </c>
      <c r="I44" s="38">
        <f>(AW35+AZ35+BC35+BF35+BI35)/5</f>
        <v>40</v>
      </c>
    </row>
    <row r="45" spans="1:254" x14ac:dyDescent="0.3">
      <c r="B45" s="4" t="s">
        <v>812</v>
      </c>
      <c r="C45" s="41" t="s">
        <v>824</v>
      </c>
      <c r="D45" s="3">
        <f t="shared" si="10"/>
        <v>3</v>
      </c>
      <c r="E45" s="38">
        <f>(T35+W35+Z35+AC35+AF35)/5</f>
        <v>15</v>
      </c>
      <c r="F45" s="3">
        <f t="shared" si="11"/>
        <v>4</v>
      </c>
      <c r="G45" s="38">
        <f>(AI35+AL35+AO35+AR35+AU35)/5</f>
        <v>20</v>
      </c>
      <c r="H45" s="3">
        <f t="shared" si="12"/>
        <v>3</v>
      </c>
      <c r="I45" s="38">
        <f>(AX35+BA35+BD35+BG35+BJ35)/5</f>
        <v>15</v>
      </c>
    </row>
    <row r="46" spans="1:254" x14ac:dyDescent="0.3">
      <c r="B46" s="4"/>
      <c r="C46" s="41"/>
      <c r="D46" s="40">
        <f t="shared" ref="D46:I46" si="13">SUM(D43:D45)</f>
        <v>20</v>
      </c>
      <c r="E46" s="40">
        <f t="shared" si="13"/>
        <v>100</v>
      </c>
      <c r="F46" s="39">
        <f t="shared" si="13"/>
        <v>20</v>
      </c>
      <c r="G46" s="40">
        <f t="shared" si="13"/>
        <v>100</v>
      </c>
      <c r="H46" s="39">
        <f t="shared" si="13"/>
        <v>20</v>
      </c>
      <c r="I46" s="40">
        <f t="shared" si="13"/>
        <v>100</v>
      </c>
    </row>
    <row r="47" spans="1:254" x14ac:dyDescent="0.3">
      <c r="B47" s="4" t="s">
        <v>810</v>
      </c>
      <c r="C47" s="41" t="s">
        <v>825</v>
      </c>
      <c r="D47" s="3">
        <f>E47/100*20</f>
        <v>10</v>
      </c>
      <c r="E47" s="38">
        <f>(BK35+BN35+BQ35+BT35+BW35)/5</f>
        <v>50</v>
      </c>
      <c r="I47" s="25"/>
    </row>
    <row r="48" spans="1:254" x14ac:dyDescent="0.3">
      <c r="B48" s="4" t="s">
        <v>811</v>
      </c>
      <c r="C48" s="41" t="s">
        <v>825</v>
      </c>
      <c r="D48" s="3">
        <f t="shared" ref="D48:D49" si="14">E48/100*20</f>
        <v>7</v>
      </c>
      <c r="E48" s="38">
        <f>(BL35+BO35+BR35+BU35+BX35)/5</f>
        <v>35</v>
      </c>
    </row>
    <row r="49" spans="2:13" x14ac:dyDescent="0.3">
      <c r="B49" s="4" t="s">
        <v>812</v>
      </c>
      <c r="C49" s="41" t="s">
        <v>825</v>
      </c>
      <c r="D49" s="3">
        <f t="shared" si="14"/>
        <v>3</v>
      </c>
      <c r="E49" s="38">
        <f>(BM35+BP35+BS35+BV35+BY35)/5</f>
        <v>15</v>
      </c>
    </row>
    <row r="50" spans="2:13" x14ac:dyDescent="0.3">
      <c r="B50" s="4"/>
      <c r="C50" s="48"/>
      <c r="D50" s="44">
        <f>SUM(D47:D49)</f>
        <v>20</v>
      </c>
      <c r="E50" s="44">
        <f>SUM(E47:E49)</f>
        <v>100</v>
      </c>
      <c r="F50" s="46"/>
    </row>
    <row r="51" spans="2:13" x14ac:dyDescent="0.3">
      <c r="B51" s="4"/>
      <c r="C51" s="41"/>
      <c r="D51" s="91" t="s">
        <v>157</v>
      </c>
      <c r="E51" s="92"/>
      <c r="F51" s="91" t="s">
        <v>115</v>
      </c>
      <c r="G51" s="92"/>
      <c r="H51" s="99" t="s">
        <v>172</v>
      </c>
      <c r="I51" s="100"/>
      <c r="J51" s="79" t="s">
        <v>184</v>
      </c>
      <c r="K51" s="79"/>
      <c r="L51" s="79" t="s">
        <v>116</v>
      </c>
      <c r="M51" s="79"/>
    </row>
    <row r="52" spans="2:13" x14ac:dyDescent="0.3">
      <c r="B52" s="4" t="s">
        <v>810</v>
      </c>
      <c r="C52" s="41" t="s">
        <v>826</v>
      </c>
      <c r="D52" s="3">
        <f>E52/100*20</f>
        <v>9</v>
      </c>
      <c r="E52" s="38">
        <f>(BZ35+CC35+CF35+CI35+CL35)/5</f>
        <v>45</v>
      </c>
      <c r="F52" s="3">
        <f>G52/100*20</f>
        <v>8</v>
      </c>
      <c r="G52" s="38">
        <f>(CO35+CR35+CU35+CX35+DA35)/5</f>
        <v>40</v>
      </c>
      <c r="H52" s="3">
        <f>I52/100*20</f>
        <v>10</v>
      </c>
      <c r="I52" s="38">
        <f>(DD35+DG35+DJ35+DM35+DP35)/5</f>
        <v>50</v>
      </c>
      <c r="J52" s="3">
        <f>K52/100*20</f>
        <v>8</v>
      </c>
      <c r="K52" s="38">
        <f>(DS35+DV35+DY35+EB35+EE35)/5</f>
        <v>40</v>
      </c>
      <c r="L52" s="3">
        <f>M52/100*20</f>
        <v>7</v>
      </c>
      <c r="M52" s="38">
        <f>(EH35+EK35+EN35+EQ35+ET35)/5</f>
        <v>35</v>
      </c>
    </row>
    <row r="53" spans="2:13" x14ac:dyDescent="0.3">
      <c r="B53" s="4" t="s">
        <v>811</v>
      </c>
      <c r="C53" s="41" t="s">
        <v>826</v>
      </c>
      <c r="D53" s="3">
        <f t="shared" ref="D53:D54" si="15">E53/100*20</f>
        <v>7</v>
      </c>
      <c r="E53" s="38">
        <f>(CA35+CD35+CG35+CJ35+CM35)/5</f>
        <v>35</v>
      </c>
      <c r="F53" s="3">
        <f t="shared" ref="F53:F54" si="16">G53/100*20</f>
        <v>9</v>
      </c>
      <c r="G53" s="38">
        <f>(CP35+CS35+CV35+CY35+DB35)/5</f>
        <v>45</v>
      </c>
      <c r="H53" s="3">
        <f t="shared" ref="H53:H54" si="17">I53/100*20</f>
        <v>6</v>
      </c>
      <c r="I53" s="38">
        <f>(DE35+DH35+DK35+DN35+DQ35)/5</f>
        <v>30</v>
      </c>
      <c r="J53" s="3">
        <f t="shared" ref="J53:J54" si="18">K53/100*20</f>
        <v>8</v>
      </c>
      <c r="K53" s="38">
        <f>(DT35+DW35+DZ35+EC35+EF35)/5</f>
        <v>40</v>
      </c>
      <c r="L53" s="3">
        <f t="shared" ref="L53:L54" si="19">M53/100*20</f>
        <v>9</v>
      </c>
      <c r="M53" s="38">
        <f>(EI35+EL35+EO35+ER35+EU35)/5</f>
        <v>45</v>
      </c>
    </row>
    <row r="54" spans="2:13" x14ac:dyDescent="0.3">
      <c r="B54" s="4" t="s">
        <v>812</v>
      </c>
      <c r="C54" s="41" t="s">
        <v>826</v>
      </c>
      <c r="D54" s="3">
        <f t="shared" si="15"/>
        <v>4</v>
      </c>
      <c r="E54" s="38">
        <f>(CB35+CE35+CH35+CK35+CN35)/5</f>
        <v>20</v>
      </c>
      <c r="F54" s="3">
        <f t="shared" si="16"/>
        <v>3</v>
      </c>
      <c r="G54" s="38">
        <f>(CQ35+CT35+CW35+CZ35+DC35)/5</f>
        <v>15</v>
      </c>
      <c r="H54" s="3">
        <f t="shared" si="17"/>
        <v>4</v>
      </c>
      <c r="I54" s="38">
        <f>(DF35+DI35+DL35+DO35+DR35)/5</f>
        <v>20</v>
      </c>
      <c r="J54" s="3">
        <f t="shared" si="18"/>
        <v>4</v>
      </c>
      <c r="K54" s="38">
        <f>(DU35+DX35+EA35+ED35+EG35)/5</f>
        <v>20</v>
      </c>
      <c r="L54" s="3">
        <f t="shared" si="19"/>
        <v>4</v>
      </c>
      <c r="M54" s="38">
        <f>(EJ35+EM35+EP35+ES35+EV35)/5</f>
        <v>20</v>
      </c>
    </row>
    <row r="55" spans="2:13" x14ac:dyDescent="0.3">
      <c r="B55" s="4"/>
      <c r="C55" s="41"/>
      <c r="D55" s="39">
        <f t="shared" ref="D55:M55" si="20">SUM(D52:D54)</f>
        <v>20</v>
      </c>
      <c r="E55" s="39">
        <f t="shared" si="20"/>
        <v>100</v>
      </c>
      <c r="F55" s="39">
        <f t="shared" si="20"/>
        <v>20</v>
      </c>
      <c r="G55" s="40">
        <f t="shared" si="20"/>
        <v>100</v>
      </c>
      <c r="H55" s="39">
        <f t="shared" si="20"/>
        <v>20</v>
      </c>
      <c r="I55" s="40">
        <f t="shared" si="20"/>
        <v>100</v>
      </c>
      <c r="J55" s="39">
        <f t="shared" si="20"/>
        <v>20</v>
      </c>
      <c r="K55" s="40">
        <f t="shared" si="20"/>
        <v>100</v>
      </c>
      <c r="L55" s="39">
        <f t="shared" si="20"/>
        <v>20</v>
      </c>
      <c r="M55" s="40">
        <f t="shared" si="20"/>
        <v>100</v>
      </c>
    </row>
    <row r="56" spans="2:13" x14ac:dyDescent="0.3">
      <c r="B56" s="4" t="s">
        <v>810</v>
      </c>
      <c r="C56" s="41" t="s">
        <v>827</v>
      </c>
      <c r="D56" s="3">
        <f>E56/100*20</f>
        <v>9</v>
      </c>
      <c r="E56" s="38">
        <f>(EW35+EZ35+FC35+FF35+FI35)/5</f>
        <v>45</v>
      </c>
    </row>
    <row r="57" spans="2:13" x14ac:dyDescent="0.3">
      <c r="B57" s="4" t="s">
        <v>811</v>
      </c>
      <c r="C57" s="41" t="s">
        <v>827</v>
      </c>
      <c r="D57" s="3">
        <f t="shared" ref="D57:D58" si="21">E57/100*20</f>
        <v>7</v>
      </c>
      <c r="E57" s="38">
        <f>(EX35+FA35+FD35+FG35+FJ35)/5</f>
        <v>35</v>
      </c>
    </row>
    <row r="58" spans="2:13" x14ac:dyDescent="0.3">
      <c r="B58" s="4" t="s">
        <v>812</v>
      </c>
      <c r="C58" s="41" t="s">
        <v>827</v>
      </c>
      <c r="D58" s="3">
        <f t="shared" si="21"/>
        <v>4</v>
      </c>
      <c r="E58" s="38">
        <f>(EY35+FB35+FE35+FH35+FK35)/5</f>
        <v>20</v>
      </c>
    </row>
    <row r="59" spans="2:13" x14ac:dyDescent="0.3">
      <c r="B59" s="4"/>
      <c r="C59" s="41"/>
      <c r="D59" s="39">
        <f>SUM(D56:D58)</f>
        <v>20</v>
      </c>
      <c r="E59" s="39">
        <f>SUM(E56:E58)</f>
        <v>100</v>
      </c>
    </row>
  </sheetData>
  <mergeCells count="141"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J47"/>
  <sheetViews>
    <sheetView zoomScale="60" zoomScaleNormal="60" workbookViewId="0">
      <selection activeCell="A2" sqref="A2:T2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44" ht="15.6" x14ac:dyDescent="0.3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44" ht="15.6" x14ac:dyDescent="0.3">
      <c r="A2" s="101" t="s">
        <v>1387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59"/>
      <c r="V2" s="59"/>
      <c r="W2" s="59"/>
      <c r="X2" s="59"/>
      <c r="Y2" s="59"/>
      <c r="Z2" s="59"/>
      <c r="AA2" s="59"/>
      <c r="AB2" s="59"/>
      <c r="AC2" s="59"/>
      <c r="AD2" s="7"/>
      <c r="AE2" s="7"/>
      <c r="AF2" s="7"/>
      <c r="AG2" s="7"/>
      <c r="AH2" s="7"/>
      <c r="AI2" s="7"/>
      <c r="AJ2" s="7"/>
      <c r="AK2" s="7"/>
      <c r="GQ2" s="98" t="s">
        <v>1366</v>
      </c>
      <c r="GR2" s="98"/>
      <c r="II2" s="98" t="s">
        <v>1380</v>
      </c>
      <c r="IJ2" s="98"/>
    </row>
    <row r="3" spans="1:244" ht="15.6" x14ac:dyDescent="0.3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44" ht="15.6" x14ac:dyDescent="0.3">
      <c r="A4" s="8"/>
      <c r="B4" s="7"/>
      <c r="C4" s="119" t="s">
        <v>1384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 t="s">
        <v>2</v>
      </c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20" t="s">
        <v>87</v>
      </c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 t="s">
        <v>114</v>
      </c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 t="s">
        <v>1383</v>
      </c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</row>
    <row r="5" spans="1:244" ht="13.5" customHeight="1" x14ac:dyDescent="0.3">
      <c r="A5" s="148" t="s">
        <v>0</v>
      </c>
      <c r="B5" s="148" t="s">
        <v>1</v>
      </c>
      <c r="C5" s="151" t="s">
        <v>1373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3"/>
      <c r="U5" s="121" t="s">
        <v>1374</v>
      </c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3"/>
      <c r="AM5" s="121" t="s">
        <v>3</v>
      </c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8"/>
      <c r="BE5" s="121" t="s">
        <v>329</v>
      </c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8"/>
      <c r="BW5" s="121" t="s">
        <v>330</v>
      </c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8"/>
      <c r="CO5" s="121" t="s">
        <v>157</v>
      </c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8"/>
      <c r="DG5" s="134" t="s">
        <v>115</v>
      </c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6"/>
      <c r="DY5" s="131" t="s">
        <v>172</v>
      </c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3"/>
      <c r="EQ5" s="131" t="s">
        <v>172</v>
      </c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3"/>
      <c r="FI5" s="131" t="s">
        <v>116</v>
      </c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3"/>
      <c r="GA5" s="111" t="s">
        <v>1380</v>
      </c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3"/>
      <c r="HB5" s="71"/>
      <c r="HC5" s="71"/>
      <c r="HD5" s="71"/>
      <c r="HE5" s="71"/>
      <c r="HF5" s="71"/>
      <c r="HG5" s="71"/>
      <c r="HH5" s="71"/>
      <c r="HI5" s="71"/>
      <c r="HJ5" s="53"/>
    </row>
    <row r="6" spans="1:244" ht="15.75" hidden="1" customHeight="1" x14ac:dyDescent="0.3">
      <c r="A6" s="149"/>
      <c r="B6" s="149"/>
      <c r="C6" s="154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J6" s="70"/>
    </row>
    <row r="7" spans="1:244" ht="15.75" hidden="1" customHeight="1" x14ac:dyDescent="0.3">
      <c r="A7" s="149"/>
      <c r="B7" s="149"/>
      <c r="C7" s="154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0"/>
    </row>
    <row r="8" spans="1:244" ht="15.75" hidden="1" customHeight="1" x14ac:dyDescent="0.3">
      <c r="A8" s="149"/>
      <c r="B8" s="149"/>
      <c r="C8" s="154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0"/>
    </row>
    <row r="9" spans="1:244" ht="15.75" hidden="1" customHeight="1" x14ac:dyDescent="0.3">
      <c r="A9" s="149"/>
      <c r="B9" s="149"/>
      <c r="C9" s="154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0"/>
    </row>
    <row r="10" spans="1:244" ht="15.75" hidden="1" customHeight="1" x14ac:dyDescent="0.3">
      <c r="A10" s="149"/>
      <c r="B10" s="149"/>
      <c r="C10" s="157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1"/>
      <c r="HC10" s="71"/>
      <c r="HD10" s="71"/>
      <c r="HE10" s="71"/>
      <c r="HF10" s="71"/>
      <c r="HG10" s="71"/>
      <c r="HH10" s="71"/>
      <c r="HI10" s="71"/>
      <c r="HJ10" s="53"/>
    </row>
    <row r="11" spans="1:244" ht="15.6" x14ac:dyDescent="0.3">
      <c r="A11" s="149"/>
      <c r="B11" s="149"/>
      <c r="C11" s="127" t="s">
        <v>434</v>
      </c>
      <c r="D11" s="122"/>
      <c r="E11" s="123"/>
      <c r="F11" s="127" t="s">
        <v>435</v>
      </c>
      <c r="G11" s="122"/>
      <c r="H11" s="123"/>
      <c r="I11" s="127" t="s">
        <v>491</v>
      </c>
      <c r="J11" s="122"/>
      <c r="K11" s="123"/>
      <c r="L11" s="127" t="s">
        <v>436</v>
      </c>
      <c r="M11" s="122"/>
      <c r="N11" s="123"/>
      <c r="O11" s="127" t="s">
        <v>437</v>
      </c>
      <c r="P11" s="122"/>
      <c r="Q11" s="123"/>
      <c r="R11" s="127" t="s">
        <v>438</v>
      </c>
      <c r="S11" s="122"/>
      <c r="T11" s="123"/>
      <c r="U11" s="127" t="s">
        <v>439</v>
      </c>
      <c r="V11" s="122"/>
      <c r="W11" s="123"/>
      <c r="X11" s="127" t="s">
        <v>440</v>
      </c>
      <c r="Y11" s="122"/>
      <c r="Z11" s="123"/>
      <c r="AA11" s="127" t="s">
        <v>492</v>
      </c>
      <c r="AB11" s="122"/>
      <c r="AC11" s="123"/>
      <c r="AD11" s="127" t="s">
        <v>441</v>
      </c>
      <c r="AE11" s="122"/>
      <c r="AF11" s="123"/>
      <c r="AG11" s="127" t="s">
        <v>442</v>
      </c>
      <c r="AH11" s="122"/>
      <c r="AI11" s="123"/>
      <c r="AJ11" s="127" t="s">
        <v>443</v>
      </c>
      <c r="AK11" s="122"/>
      <c r="AL11" s="123"/>
      <c r="AM11" s="128" t="s">
        <v>444</v>
      </c>
      <c r="AN11" s="129"/>
      <c r="AO11" s="130"/>
      <c r="AP11" s="127" t="s">
        <v>445</v>
      </c>
      <c r="AQ11" s="122"/>
      <c r="AR11" s="123"/>
      <c r="AS11" s="127" t="s">
        <v>446</v>
      </c>
      <c r="AT11" s="122"/>
      <c r="AU11" s="123"/>
      <c r="AV11" s="127" t="s">
        <v>447</v>
      </c>
      <c r="AW11" s="122"/>
      <c r="AX11" s="123"/>
      <c r="AY11" s="127" t="s">
        <v>448</v>
      </c>
      <c r="AZ11" s="122"/>
      <c r="BA11" s="123"/>
      <c r="BB11" s="127" t="s">
        <v>449</v>
      </c>
      <c r="BC11" s="122"/>
      <c r="BD11" s="123"/>
      <c r="BE11" s="128" t="s">
        <v>493</v>
      </c>
      <c r="BF11" s="129"/>
      <c r="BG11" s="130"/>
      <c r="BH11" s="128" t="s">
        <v>450</v>
      </c>
      <c r="BI11" s="129"/>
      <c r="BJ11" s="130"/>
      <c r="BK11" s="127" t="s">
        <v>451</v>
      </c>
      <c r="BL11" s="122"/>
      <c r="BM11" s="123"/>
      <c r="BN11" s="127" t="s">
        <v>452</v>
      </c>
      <c r="BO11" s="122"/>
      <c r="BP11" s="123"/>
      <c r="BQ11" s="128" t="s">
        <v>453</v>
      </c>
      <c r="BR11" s="129"/>
      <c r="BS11" s="130"/>
      <c r="BT11" s="127" t="s">
        <v>454</v>
      </c>
      <c r="BU11" s="122"/>
      <c r="BV11" s="123"/>
      <c r="BW11" s="128" t="s">
        <v>455</v>
      </c>
      <c r="BX11" s="129"/>
      <c r="BY11" s="130"/>
      <c r="BZ11" s="128" t="s">
        <v>456</v>
      </c>
      <c r="CA11" s="129"/>
      <c r="CB11" s="130"/>
      <c r="CC11" s="128" t="s">
        <v>494</v>
      </c>
      <c r="CD11" s="129"/>
      <c r="CE11" s="130"/>
      <c r="CF11" s="128" t="s">
        <v>457</v>
      </c>
      <c r="CG11" s="129"/>
      <c r="CH11" s="130"/>
      <c r="CI11" s="128" t="s">
        <v>458</v>
      </c>
      <c r="CJ11" s="129"/>
      <c r="CK11" s="130"/>
      <c r="CL11" s="128" t="s">
        <v>459</v>
      </c>
      <c r="CM11" s="129"/>
      <c r="CN11" s="130"/>
      <c r="CO11" s="124" t="s">
        <v>460</v>
      </c>
      <c r="CP11" s="125"/>
      <c r="CQ11" s="126"/>
      <c r="CR11" s="124" t="s">
        <v>461</v>
      </c>
      <c r="CS11" s="125"/>
      <c r="CT11" s="126"/>
      <c r="CU11" s="124" t="s">
        <v>495</v>
      </c>
      <c r="CV11" s="125"/>
      <c r="CW11" s="126"/>
      <c r="CX11" s="124" t="s">
        <v>462</v>
      </c>
      <c r="CY11" s="125"/>
      <c r="CZ11" s="126"/>
      <c r="DA11" s="124" t="s">
        <v>463</v>
      </c>
      <c r="DB11" s="125"/>
      <c r="DC11" s="126"/>
      <c r="DD11" s="124" t="s">
        <v>464</v>
      </c>
      <c r="DE11" s="125"/>
      <c r="DF11" s="126"/>
      <c r="DG11" s="124" t="s">
        <v>465</v>
      </c>
      <c r="DH11" s="125"/>
      <c r="DI11" s="126"/>
      <c r="DJ11" s="124" t="s">
        <v>466</v>
      </c>
      <c r="DK11" s="125"/>
      <c r="DL11" s="126"/>
      <c r="DM11" s="124" t="s">
        <v>467</v>
      </c>
      <c r="DN11" s="125"/>
      <c r="DO11" s="126"/>
      <c r="DP11" s="124" t="s">
        <v>468</v>
      </c>
      <c r="DQ11" s="125"/>
      <c r="DR11" s="126"/>
      <c r="DS11" s="124" t="s">
        <v>469</v>
      </c>
      <c r="DT11" s="125"/>
      <c r="DU11" s="126"/>
      <c r="DV11" s="124" t="s">
        <v>470</v>
      </c>
      <c r="DW11" s="125"/>
      <c r="DX11" s="126"/>
      <c r="DY11" s="124" t="s">
        <v>496</v>
      </c>
      <c r="DZ11" s="125"/>
      <c r="EA11" s="126"/>
      <c r="EB11" s="124" t="s">
        <v>471</v>
      </c>
      <c r="EC11" s="125"/>
      <c r="ED11" s="126"/>
      <c r="EE11" s="124" t="s">
        <v>472</v>
      </c>
      <c r="EF11" s="125"/>
      <c r="EG11" s="126"/>
      <c r="EH11" s="124" t="s">
        <v>473</v>
      </c>
      <c r="EI11" s="125"/>
      <c r="EJ11" s="126"/>
      <c r="EK11" s="124" t="s">
        <v>474</v>
      </c>
      <c r="EL11" s="125"/>
      <c r="EM11" s="126"/>
      <c r="EN11" s="124" t="s">
        <v>475</v>
      </c>
      <c r="EO11" s="125"/>
      <c r="EP11" s="126"/>
      <c r="EQ11" s="124" t="s">
        <v>476</v>
      </c>
      <c r="ER11" s="125"/>
      <c r="ES11" s="126"/>
      <c r="ET11" s="124" t="s">
        <v>477</v>
      </c>
      <c r="EU11" s="125"/>
      <c r="EV11" s="126"/>
      <c r="EW11" s="124" t="s">
        <v>478</v>
      </c>
      <c r="EX11" s="125"/>
      <c r="EY11" s="126"/>
      <c r="EZ11" s="124" t="s">
        <v>479</v>
      </c>
      <c r="FA11" s="125"/>
      <c r="FB11" s="126"/>
      <c r="FC11" s="124" t="s">
        <v>497</v>
      </c>
      <c r="FD11" s="125"/>
      <c r="FE11" s="126"/>
      <c r="FF11" s="124" t="s">
        <v>480</v>
      </c>
      <c r="FG11" s="125"/>
      <c r="FH11" s="126"/>
      <c r="FI11" s="124" t="s">
        <v>481</v>
      </c>
      <c r="FJ11" s="125"/>
      <c r="FK11" s="126"/>
      <c r="FL11" s="124" t="s">
        <v>482</v>
      </c>
      <c r="FM11" s="125"/>
      <c r="FN11" s="126"/>
      <c r="FO11" s="124" t="s">
        <v>483</v>
      </c>
      <c r="FP11" s="125"/>
      <c r="FQ11" s="126"/>
      <c r="FR11" s="124" t="s">
        <v>484</v>
      </c>
      <c r="FS11" s="125"/>
      <c r="FT11" s="126"/>
      <c r="FU11" s="124" t="s">
        <v>485</v>
      </c>
      <c r="FV11" s="125"/>
      <c r="FW11" s="126"/>
      <c r="FX11" s="124" t="s">
        <v>498</v>
      </c>
      <c r="FY11" s="125"/>
      <c r="FZ11" s="126"/>
      <c r="GA11" s="124" t="s">
        <v>486</v>
      </c>
      <c r="GB11" s="125"/>
      <c r="GC11" s="126"/>
      <c r="GD11" s="124" t="s">
        <v>487</v>
      </c>
      <c r="GE11" s="125"/>
      <c r="GF11" s="126"/>
      <c r="GG11" s="124" t="s">
        <v>499</v>
      </c>
      <c r="GH11" s="125"/>
      <c r="GI11" s="126"/>
      <c r="GJ11" s="124" t="s">
        <v>488</v>
      </c>
      <c r="GK11" s="125"/>
      <c r="GL11" s="126"/>
      <c r="GM11" s="124" t="s">
        <v>489</v>
      </c>
      <c r="GN11" s="125"/>
      <c r="GO11" s="126"/>
      <c r="GP11" s="124" t="s">
        <v>490</v>
      </c>
      <c r="GQ11" s="125"/>
      <c r="GR11" s="126"/>
      <c r="GZ11" s="61"/>
    </row>
    <row r="12" spans="1:244" ht="85.5" customHeight="1" x14ac:dyDescent="0.3">
      <c r="A12" s="149"/>
      <c r="B12" s="149"/>
      <c r="C12" s="142" t="s">
        <v>1041</v>
      </c>
      <c r="D12" s="143"/>
      <c r="E12" s="144"/>
      <c r="F12" s="142" t="s">
        <v>1044</v>
      </c>
      <c r="G12" s="143"/>
      <c r="H12" s="144"/>
      <c r="I12" s="142" t="s">
        <v>1047</v>
      </c>
      <c r="J12" s="143"/>
      <c r="K12" s="144"/>
      <c r="L12" s="142" t="s">
        <v>536</v>
      </c>
      <c r="M12" s="143"/>
      <c r="N12" s="144"/>
      <c r="O12" s="142" t="s">
        <v>1050</v>
      </c>
      <c r="P12" s="143"/>
      <c r="Q12" s="144"/>
      <c r="R12" s="142" t="s">
        <v>1053</v>
      </c>
      <c r="S12" s="143"/>
      <c r="T12" s="144"/>
      <c r="U12" s="142" t="s">
        <v>1057</v>
      </c>
      <c r="V12" s="143"/>
      <c r="W12" s="144"/>
      <c r="X12" s="142" t="s">
        <v>537</v>
      </c>
      <c r="Y12" s="143"/>
      <c r="Z12" s="144"/>
      <c r="AA12" s="142" t="s">
        <v>538</v>
      </c>
      <c r="AB12" s="143"/>
      <c r="AC12" s="144"/>
      <c r="AD12" s="142" t="s">
        <v>539</v>
      </c>
      <c r="AE12" s="143"/>
      <c r="AF12" s="144"/>
      <c r="AG12" s="142" t="s">
        <v>1062</v>
      </c>
      <c r="AH12" s="143"/>
      <c r="AI12" s="144"/>
      <c r="AJ12" s="142" t="s">
        <v>540</v>
      </c>
      <c r="AK12" s="143"/>
      <c r="AL12" s="144"/>
      <c r="AM12" s="142" t="s">
        <v>541</v>
      </c>
      <c r="AN12" s="143"/>
      <c r="AO12" s="144"/>
      <c r="AP12" s="142" t="s">
        <v>542</v>
      </c>
      <c r="AQ12" s="143"/>
      <c r="AR12" s="144"/>
      <c r="AS12" s="142" t="s">
        <v>1065</v>
      </c>
      <c r="AT12" s="143"/>
      <c r="AU12" s="144"/>
      <c r="AV12" s="142" t="s">
        <v>1315</v>
      </c>
      <c r="AW12" s="143"/>
      <c r="AX12" s="144"/>
      <c r="AY12" s="142" t="s">
        <v>543</v>
      </c>
      <c r="AZ12" s="143"/>
      <c r="BA12" s="144"/>
      <c r="BB12" s="142" t="s">
        <v>527</v>
      </c>
      <c r="BC12" s="143"/>
      <c r="BD12" s="144"/>
      <c r="BE12" s="142" t="s">
        <v>544</v>
      </c>
      <c r="BF12" s="143"/>
      <c r="BG12" s="144"/>
      <c r="BH12" s="142" t="s">
        <v>1071</v>
      </c>
      <c r="BI12" s="143"/>
      <c r="BJ12" s="144"/>
      <c r="BK12" s="142" t="s">
        <v>545</v>
      </c>
      <c r="BL12" s="143"/>
      <c r="BM12" s="144"/>
      <c r="BN12" s="142" t="s">
        <v>546</v>
      </c>
      <c r="BO12" s="143"/>
      <c r="BP12" s="144"/>
      <c r="BQ12" s="142" t="s">
        <v>547</v>
      </c>
      <c r="BR12" s="143"/>
      <c r="BS12" s="144"/>
      <c r="BT12" s="142" t="s">
        <v>548</v>
      </c>
      <c r="BU12" s="143"/>
      <c r="BV12" s="144"/>
      <c r="BW12" s="142" t="s">
        <v>1078</v>
      </c>
      <c r="BX12" s="143"/>
      <c r="BY12" s="144"/>
      <c r="BZ12" s="142" t="s">
        <v>555</v>
      </c>
      <c r="CA12" s="143"/>
      <c r="CB12" s="144"/>
      <c r="CC12" s="142" t="s">
        <v>1082</v>
      </c>
      <c r="CD12" s="143"/>
      <c r="CE12" s="144"/>
      <c r="CF12" s="142" t="s">
        <v>556</v>
      </c>
      <c r="CG12" s="143"/>
      <c r="CH12" s="144"/>
      <c r="CI12" s="142" t="s">
        <v>557</v>
      </c>
      <c r="CJ12" s="143"/>
      <c r="CK12" s="144"/>
      <c r="CL12" s="142" t="s">
        <v>558</v>
      </c>
      <c r="CM12" s="143"/>
      <c r="CN12" s="144"/>
      <c r="CO12" s="139" t="s">
        <v>600</v>
      </c>
      <c r="CP12" s="140"/>
      <c r="CQ12" s="141"/>
      <c r="CR12" s="139" t="s">
        <v>597</v>
      </c>
      <c r="CS12" s="140"/>
      <c r="CT12" s="141"/>
      <c r="CU12" s="139" t="s">
        <v>601</v>
      </c>
      <c r="CV12" s="140"/>
      <c r="CW12" s="141"/>
      <c r="CX12" s="139" t="s">
        <v>598</v>
      </c>
      <c r="CY12" s="140"/>
      <c r="CZ12" s="141"/>
      <c r="DA12" s="139" t="s">
        <v>599</v>
      </c>
      <c r="DB12" s="140"/>
      <c r="DC12" s="141"/>
      <c r="DD12" s="139" t="s">
        <v>1094</v>
      </c>
      <c r="DE12" s="140"/>
      <c r="DF12" s="141"/>
      <c r="DG12" s="139" t="s">
        <v>1097</v>
      </c>
      <c r="DH12" s="140"/>
      <c r="DI12" s="141"/>
      <c r="DJ12" s="139" t="s">
        <v>602</v>
      </c>
      <c r="DK12" s="140"/>
      <c r="DL12" s="141"/>
      <c r="DM12" s="139" t="s">
        <v>1101</v>
      </c>
      <c r="DN12" s="140"/>
      <c r="DO12" s="141"/>
      <c r="DP12" s="139" t="s">
        <v>603</v>
      </c>
      <c r="DQ12" s="140"/>
      <c r="DR12" s="141"/>
      <c r="DS12" s="139" t="s">
        <v>604</v>
      </c>
      <c r="DT12" s="140"/>
      <c r="DU12" s="141"/>
      <c r="DV12" s="139" t="s">
        <v>1109</v>
      </c>
      <c r="DW12" s="140"/>
      <c r="DX12" s="141"/>
      <c r="DY12" s="139" t="s">
        <v>605</v>
      </c>
      <c r="DZ12" s="140"/>
      <c r="EA12" s="141"/>
      <c r="EB12" s="139" t="s">
        <v>606</v>
      </c>
      <c r="EC12" s="140"/>
      <c r="ED12" s="141"/>
      <c r="EE12" s="139" t="s">
        <v>607</v>
      </c>
      <c r="EF12" s="140"/>
      <c r="EG12" s="141"/>
      <c r="EH12" s="139" t="s">
        <v>608</v>
      </c>
      <c r="EI12" s="140"/>
      <c r="EJ12" s="141"/>
      <c r="EK12" s="145" t="s">
        <v>609</v>
      </c>
      <c r="EL12" s="146"/>
      <c r="EM12" s="147"/>
      <c r="EN12" s="139" t="s">
        <v>1120</v>
      </c>
      <c r="EO12" s="140"/>
      <c r="EP12" s="141"/>
      <c r="EQ12" s="139" t="s">
        <v>610</v>
      </c>
      <c r="ER12" s="140"/>
      <c r="ES12" s="141"/>
      <c r="ET12" s="139" t="s">
        <v>611</v>
      </c>
      <c r="EU12" s="140"/>
      <c r="EV12" s="141"/>
      <c r="EW12" s="139" t="s">
        <v>1126</v>
      </c>
      <c r="EX12" s="140"/>
      <c r="EY12" s="141"/>
      <c r="EZ12" s="139" t="s">
        <v>613</v>
      </c>
      <c r="FA12" s="140"/>
      <c r="FB12" s="141"/>
      <c r="FC12" s="139" t="s">
        <v>614</v>
      </c>
      <c r="FD12" s="140"/>
      <c r="FE12" s="141"/>
      <c r="FF12" s="139" t="s">
        <v>612</v>
      </c>
      <c r="FG12" s="140"/>
      <c r="FH12" s="141"/>
      <c r="FI12" s="139" t="s">
        <v>1131</v>
      </c>
      <c r="FJ12" s="140"/>
      <c r="FK12" s="141"/>
      <c r="FL12" s="139" t="s">
        <v>615</v>
      </c>
      <c r="FM12" s="140"/>
      <c r="FN12" s="141"/>
      <c r="FO12" s="139" t="s">
        <v>1135</v>
      </c>
      <c r="FP12" s="140"/>
      <c r="FQ12" s="141"/>
      <c r="FR12" s="139" t="s">
        <v>617</v>
      </c>
      <c r="FS12" s="140"/>
      <c r="FT12" s="141"/>
      <c r="FU12" s="145" t="s">
        <v>1318</v>
      </c>
      <c r="FV12" s="146"/>
      <c r="FW12" s="147"/>
      <c r="FX12" s="139" t="s">
        <v>1319</v>
      </c>
      <c r="FY12" s="140"/>
      <c r="FZ12" s="141"/>
      <c r="GA12" s="139" t="s">
        <v>621</v>
      </c>
      <c r="GB12" s="140"/>
      <c r="GC12" s="141"/>
      <c r="GD12" s="139" t="s">
        <v>1141</v>
      </c>
      <c r="GE12" s="140"/>
      <c r="GF12" s="141"/>
      <c r="GG12" s="139" t="s">
        <v>624</v>
      </c>
      <c r="GH12" s="140"/>
      <c r="GI12" s="141"/>
      <c r="GJ12" s="139" t="s">
        <v>1147</v>
      </c>
      <c r="GK12" s="140"/>
      <c r="GL12" s="141"/>
      <c r="GM12" s="139" t="s">
        <v>1151</v>
      </c>
      <c r="GN12" s="140"/>
      <c r="GO12" s="141"/>
      <c r="GP12" s="139" t="s">
        <v>1320</v>
      </c>
      <c r="GQ12" s="140"/>
      <c r="GR12" s="141"/>
      <c r="GS12" s="46"/>
    </row>
    <row r="13" spans="1:244" ht="100.5" customHeight="1" x14ac:dyDescent="0.3">
      <c r="A13" s="150"/>
      <c r="B13" s="150"/>
      <c r="C13" s="63" t="s">
        <v>1042</v>
      </c>
      <c r="D13" s="63" t="s">
        <v>1043</v>
      </c>
      <c r="E13" s="63" t="s">
        <v>32</v>
      </c>
      <c r="F13" s="63" t="s">
        <v>500</v>
      </c>
      <c r="G13" s="63" t="s">
        <v>1045</v>
      </c>
      <c r="H13" s="63" t="s">
        <v>1046</v>
      </c>
      <c r="I13" s="63" t="s">
        <v>331</v>
      </c>
      <c r="J13" s="63" t="s">
        <v>1048</v>
      </c>
      <c r="K13" s="63" t="s">
        <v>1049</v>
      </c>
      <c r="L13" s="63" t="s">
        <v>501</v>
      </c>
      <c r="M13" s="63" t="s">
        <v>502</v>
      </c>
      <c r="N13" s="63" t="s">
        <v>503</v>
      </c>
      <c r="O13" s="63" t="s">
        <v>1051</v>
      </c>
      <c r="P13" s="63" t="s">
        <v>1051</v>
      </c>
      <c r="Q13" s="63" t="s">
        <v>1052</v>
      </c>
      <c r="R13" s="63" t="s">
        <v>1054</v>
      </c>
      <c r="S13" s="63" t="s">
        <v>1055</v>
      </c>
      <c r="T13" s="63" t="s">
        <v>1056</v>
      </c>
      <c r="U13" s="63" t="s">
        <v>1058</v>
      </c>
      <c r="V13" s="63" t="s">
        <v>1059</v>
      </c>
      <c r="W13" s="63" t="s">
        <v>1060</v>
      </c>
      <c r="X13" s="63" t="s">
        <v>196</v>
      </c>
      <c r="Y13" s="63" t="s">
        <v>208</v>
      </c>
      <c r="Z13" s="63" t="s">
        <v>210</v>
      </c>
      <c r="AA13" s="63" t="s">
        <v>504</v>
      </c>
      <c r="AB13" s="63" t="s">
        <v>505</v>
      </c>
      <c r="AC13" s="63" t="s">
        <v>506</v>
      </c>
      <c r="AD13" s="63" t="s">
        <v>507</v>
      </c>
      <c r="AE13" s="63" t="s">
        <v>508</v>
      </c>
      <c r="AF13" s="63" t="s">
        <v>1061</v>
      </c>
      <c r="AG13" s="63" t="s">
        <v>513</v>
      </c>
      <c r="AH13" s="63" t="s">
        <v>514</v>
      </c>
      <c r="AI13" s="63" t="s">
        <v>1063</v>
      </c>
      <c r="AJ13" s="63" t="s">
        <v>214</v>
      </c>
      <c r="AK13" s="63" t="s">
        <v>1064</v>
      </c>
      <c r="AL13" s="63" t="s">
        <v>516</v>
      </c>
      <c r="AM13" s="63" t="s">
        <v>517</v>
      </c>
      <c r="AN13" s="63" t="s">
        <v>518</v>
      </c>
      <c r="AO13" s="63" t="s">
        <v>519</v>
      </c>
      <c r="AP13" s="63" t="s">
        <v>242</v>
      </c>
      <c r="AQ13" s="63" t="s">
        <v>874</v>
      </c>
      <c r="AR13" s="63" t="s">
        <v>243</v>
      </c>
      <c r="AS13" s="63" t="s">
        <v>1066</v>
      </c>
      <c r="AT13" s="63" t="s">
        <v>1067</v>
      </c>
      <c r="AU13" s="63" t="s">
        <v>86</v>
      </c>
      <c r="AV13" s="63" t="s">
        <v>523</v>
      </c>
      <c r="AW13" s="63" t="s">
        <v>524</v>
      </c>
      <c r="AX13" s="63" t="s">
        <v>525</v>
      </c>
      <c r="AY13" s="63" t="s">
        <v>526</v>
      </c>
      <c r="AZ13" s="63" t="s">
        <v>1068</v>
      </c>
      <c r="BA13" s="63" t="s">
        <v>191</v>
      </c>
      <c r="BB13" s="63" t="s">
        <v>1069</v>
      </c>
      <c r="BC13" s="63" t="s">
        <v>528</v>
      </c>
      <c r="BD13" s="63" t="s">
        <v>1070</v>
      </c>
      <c r="BE13" s="63" t="s">
        <v>83</v>
      </c>
      <c r="BF13" s="63" t="s">
        <v>529</v>
      </c>
      <c r="BG13" s="63" t="s">
        <v>203</v>
      </c>
      <c r="BH13" s="63" t="s">
        <v>1072</v>
      </c>
      <c r="BI13" s="63" t="s">
        <v>1073</v>
      </c>
      <c r="BJ13" s="63" t="s">
        <v>1074</v>
      </c>
      <c r="BK13" s="63" t="s">
        <v>352</v>
      </c>
      <c r="BL13" s="63" t="s">
        <v>520</v>
      </c>
      <c r="BM13" s="63" t="s">
        <v>521</v>
      </c>
      <c r="BN13" s="63" t="s">
        <v>347</v>
      </c>
      <c r="BO13" s="63" t="s">
        <v>67</v>
      </c>
      <c r="BP13" s="63" t="s">
        <v>1075</v>
      </c>
      <c r="BQ13" s="63" t="s">
        <v>68</v>
      </c>
      <c r="BR13" s="63" t="s">
        <v>1076</v>
      </c>
      <c r="BS13" s="63" t="s">
        <v>1077</v>
      </c>
      <c r="BT13" s="63" t="s">
        <v>533</v>
      </c>
      <c r="BU13" s="63" t="s">
        <v>534</v>
      </c>
      <c r="BV13" s="65" t="s">
        <v>535</v>
      </c>
      <c r="BW13" s="66" t="s">
        <v>1079</v>
      </c>
      <c r="BX13" s="63" t="s">
        <v>1080</v>
      </c>
      <c r="BY13" s="63" t="s">
        <v>1081</v>
      </c>
      <c r="BZ13" s="63" t="s">
        <v>218</v>
      </c>
      <c r="CA13" s="63" t="s">
        <v>219</v>
      </c>
      <c r="CB13" s="63" t="s">
        <v>549</v>
      </c>
      <c r="CC13" s="63" t="s">
        <v>1083</v>
      </c>
      <c r="CD13" s="63" t="s">
        <v>1084</v>
      </c>
      <c r="CE13" s="63" t="s">
        <v>1085</v>
      </c>
      <c r="CF13" s="63" t="s">
        <v>1086</v>
      </c>
      <c r="CG13" s="63" t="s">
        <v>1087</v>
      </c>
      <c r="CH13" s="63" t="s">
        <v>1088</v>
      </c>
      <c r="CI13" s="63" t="s">
        <v>550</v>
      </c>
      <c r="CJ13" s="63" t="s">
        <v>551</v>
      </c>
      <c r="CK13" s="63" t="s">
        <v>552</v>
      </c>
      <c r="CL13" s="63" t="s">
        <v>553</v>
      </c>
      <c r="CM13" s="63" t="s">
        <v>554</v>
      </c>
      <c r="CN13" s="65" t="s">
        <v>1089</v>
      </c>
      <c r="CO13" s="63" t="s">
        <v>1090</v>
      </c>
      <c r="CP13" s="63" t="s">
        <v>1091</v>
      </c>
      <c r="CQ13" s="63" t="s">
        <v>1092</v>
      </c>
      <c r="CR13" s="63" t="s">
        <v>231</v>
      </c>
      <c r="CS13" s="63" t="s">
        <v>1093</v>
      </c>
      <c r="CT13" s="63" t="s">
        <v>232</v>
      </c>
      <c r="CU13" s="63" t="s">
        <v>565</v>
      </c>
      <c r="CV13" s="63" t="s">
        <v>566</v>
      </c>
      <c r="CW13" s="63" t="s">
        <v>567</v>
      </c>
      <c r="CX13" s="63" t="s">
        <v>559</v>
      </c>
      <c r="CY13" s="63" t="s">
        <v>560</v>
      </c>
      <c r="CZ13" s="63" t="s">
        <v>561</v>
      </c>
      <c r="DA13" s="63" t="s">
        <v>562</v>
      </c>
      <c r="DB13" s="63" t="s">
        <v>563</v>
      </c>
      <c r="DC13" s="63" t="s">
        <v>564</v>
      </c>
      <c r="DD13" s="63" t="s">
        <v>568</v>
      </c>
      <c r="DE13" s="63" t="s">
        <v>1095</v>
      </c>
      <c r="DF13" s="63" t="s">
        <v>1096</v>
      </c>
      <c r="DG13" s="63" t="s">
        <v>572</v>
      </c>
      <c r="DH13" s="63" t="s">
        <v>573</v>
      </c>
      <c r="DI13" s="63" t="s">
        <v>1098</v>
      </c>
      <c r="DJ13" s="63" t="s">
        <v>1099</v>
      </c>
      <c r="DK13" s="63" t="s">
        <v>569</v>
      </c>
      <c r="DL13" s="63" t="s">
        <v>1100</v>
      </c>
      <c r="DM13" s="63" t="s">
        <v>570</v>
      </c>
      <c r="DN13" s="63" t="s">
        <v>1102</v>
      </c>
      <c r="DO13" s="63" t="s">
        <v>1103</v>
      </c>
      <c r="DP13" s="63" t="s">
        <v>571</v>
      </c>
      <c r="DQ13" s="63" t="s">
        <v>1104</v>
      </c>
      <c r="DR13" s="63" t="s">
        <v>1105</v>
      </c>
      <c r="DS13" s="63" t="s">
        <v>1106</v>
      </c>
      <c r="DT13" s="63" t="s">
        <v>1107</v>
      </c>
      <c r="DU13" s="63" t="s">
        <v>1108</v>
      </c>
      <c r="DV13" s="63" t="s">
        <v>1110</v>
      </c>
      <c r="DW13" s="63" t="s">
        <v>1111</v>
      </c>
      <c r="DX13" s="63" t="s">
        <v>1316</v>
      </c>
      <c r="DY13" s="63" t="s">
        <v>1112</v>
      </c>
      <c r="DZ13" s="63" t="s">
        <v>1317</v>
      </c>
      <c r="EA13" s="63" t="s">
        <v>1113</v>
      </c>
      <c r="EB13" s="63" t="s">
        <v>575</v>
      </c>
      <c r="EC13" s="63" t="s">
        <v>576</v>
      </c>
      <c r="ED13" s="63" t="s">
        <v>1114</v>
      </c>
      <c r="EE13" s="63" t="s">
        <v>403</v>
      </c>
      <c r="EF13" s="63" t="s">
        <v>577</v>
      </c>
      <c r="EG13" s="63" t="s">
        <v>1115</v>
      </c>
      <c r="EH13" s="63" t="s">
        <v>578</v>
      </c>
      <c r="EI13" s="63" t="s">
        <v>579</v>
      </c>
      <c r="EJ13" s="63" t="s">
        <v>1116</v>
      </c>
      <c r="EK13" s="63" t="s">
        <v>1117</v>
      </c>
      <c r="EL13" s="63" t="s">
        <v>1118</v>
      </c>
      <c r="EM13" s="63" t="s">
        <v>1119</v>
      </c>
      <c r="EN13" s="63" t="s">
        <v>580</v>
      </c>
      <c r="EO13" s="63" t="s">
        <v>581</v>
      </c>
      <c r="EP13" s="63" t="s">
        <v>1121</v>
      </c>
      <c r="EQ13" s="63" t="s">
        <v>582</v>
      </c>
      <c r="ER13" s="63" t="s">
        <v>583</v>
      </c>
      <c r="ES13" s="63" t="s">
        <v>1122</v>
      </c>
      <c r="ET13" s="63" t="s">
        <v>1123</v>
      </c>
      <c r="EU13" s="63" t="s">
        <v>1124</v>
      </c>
      <c r="EV13" s="63" t="s">
        <v>1125</v>
      </c>
      <c r="EW13" s="63" t="s">
        <v>1127</v>
      </c>
      <c r="EX13" s="63" t="s">
        <v>1128</v>
      </c>
      <c r="EY13" s="63" t="s">
        <v>1129</v>
      </c>
      <c r="EZ13" s="63" t="s">
        <v>242</v>
      </c>
      <c r="FA13" s="63" t="s">
        <v>250</v>
      </c>
      <c r="FB13" s="63" t="s">
        <v>243</v>
      </c>
      <c r="FC13" s="63" t="s">
        <v>587</v>
      </c>
      <c r="FD13" s="63" t="s">
        <v>588</v>
      </c>
      <c r="FE13" s="63" t="s">
        <v>1130</v>
      </c>
      <c r="FF13" s="63" t="s">
        <v>584</v>
      </c>
      <c r="FG13" s="63" t="s">
        <v>585</v>
      </c>
      <c r="FH13" s="63" t="s">
        <v>586</v>
      </c>
      <c r="FI13" s="63" t="s">
        <v>1132</v>
      </c>
      <c r="FJ13" s="63" t="s">
        <v>1133</v>
      </c>
      <c r="FK13" s="63" t="s">
        <v>1134</v>
      </c>
      <c r="FL13" s="63" t="s">
        <v>589</v>
      </c>
      <c r="FM13" s="63" t="s">
        <v>590</v>
      </c>
      <c r="FN13" s="63" t="s">
        <v>591</v>
      </c>
      <c r="FO13" s="63" t="s">
        <v>1136</v>
      </c>
      <c r="FP13" s="63" t="s">
        <v>1137</v>
      </c>
      <c r="FQ13" s="63" t="s">
        <v>1138</v>
      </c>
      <c r="FR13" s="63" t="s">
        <v>1372</v>
      </c>
      <c r="FS13" s="63" t="s">
        <v>592</v>
      </c>
      <c r="FT13" s="63" t="s">
        <v>593</v>
      </c>
      <c r="FU13" s="63" t="s">
        <v>594</v>
      </c>
      <c r="FV13" s="63" t="s">
        <v>364</v>
      </c>
      <c r="FW13" s="63" t="s">
        <v>595</v>
      </c>
      <c r="FX13" s="63" t="s">
        <v>596</v>
      </c>
      <c r="FY13" s="63" t="s">
        <v>1139</v>
      </c>
      <c r="FZ13" s="63" t="s">
        <v>1140</v>
      </c>
      <c r="GA13" s="63" t="s">
        <v>618</v>
      </c>
      <c r="GB13" s="63" t="s">
        <v>619</v>
      </c>
      <c r="GC13" s="63" t="s">
        <v>620</v>
      </c>
      <c r="GD13" s="63" t="s">
        <v>1142</v>
      </c>
      <c r="GE13" s="63" t="s">
        <v>1143</v>
      </c>
      <c r="GF13" s="63" t="s">
        <v>1144</v>
      </c>
      <c r="GG13" s="63" t="s">
        <v>625</v>
      </c>
      <c r="GH13" s="63" t="s">
        <v>1145</v>
      </c>
      <c r="GI13" s="63" t="s">
        <v>1146</v>
      </c>
      <c r="GJ13" s="63" t="s">
        <v>1148</v>
      </c>
      <c r="GK13" s="63" t="s">
        <v>1149</v>
      </c>
      <c r="GL13" s="63" t="s">
        <v>1150</v>
      </c>
      <c r="GM13" s="63" t="s">
        <v>626</v>
      </c>
      <c r="GN13" s="63" t="s">
        <v>627</v>
      </c>
      <c r="GO13" s="63" t="s">
        <v>628</v>
      </c>
      <c r="GP13" s="63" t="s">
        <v>1152</v>
      </c>
      <c r="GQ13" s="63" t="s">
        <v>1153</v>
      </c>
      <c r="GR13" s="63" t="s">
        <v>1154</v>
      </c>
    </row>
    <row r="14" spans="1:244" ht="15.6" x14ac:dyDescent="0.3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44" ht="17.399999999999999" customHeight="1" x14ac:dyDescent="0.3"/>
    <row r="35" spans="1:35" ht="15.6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40" spans="1:35" ht="37.5" customHeight="1" x14ac:dyDescent="0.3"/>
    <row r="47" spans="1:35" ht="15" customHeight="1" x14ac:dyDescent="0.3"/>
  </sheetData>
  <mergeCells count="153"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BT11:BV11"/>
    <mergeCell ref="CU11:CW11"/>
    <mergeCell ref="FR11:FT11"/>
    <mergeCell ref="BQ11:BS11"/>
    <mergeCell ref="FX12:FZ12"/>
    <mergeCell ref="FL12:FN12"/>
    <mergeCell ref="GQ2:GR2"/>
    <mergeCell ref="II2:IJ2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GJ12:GL12"/>
    <mergeCell ref="GM12:GO12"/>
    <mergeCell ref="GP12:GR12"/>
    <mergeCell ref="GA12:GC12"/>
    <mergeCell ref="L12:N12"/>
    <mergeCell ref="O12:Q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R12:T12"/>
    <mergeCell ref="AJ12:AL12"/>
    <mergeCell ref="AM12:AO12"/>
    <mergeCell ref="F11:H11"/>
    <mergeCell ref="I11:K11"/>
    <mergeCell ref="L11:N11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O11:Q11"/>
    <mergeCell ref="R11:T11"/>
    <mergeCell ref="DM11:DO11"/>
    <mergeCell ref="EE11:EG11"/>
    <mergeCell ref="EB11:ED11"/>
    <mergeCell ref="U12:W12"/>
    <mergeCell ref="DM12:DO12"/>
    <mergeCell ref="DP12:DR12"/>
    <mergeCell ref="DS12:DU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BW5:CN5"/>
    <mergeCell ref="CR11:CT11"/>
    <mergeCell ref="EN11:EP11"/>
    <mergeCell ref="EQ11:ES11"/>
    <mergeCell ref="FO11:FQ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abSelected="1" topLeftCell="A35" zoomScale="80" zoomScaleNormal="80" workbookViewId="0">
      <selection activeCell="L53" sqref="L5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6" t="s">
        <v>152</v>
      </c>
      <c r="B1" s="14" t="s">
        <v>1367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 x14ac:dyDescent="0.3">
      <c r="A2" s="8" t="s">
        <v>1430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8" t="s">
        <v>1366</v>
      </c>
      <c r="IT2" s="98"/>
      <c r="KK2" s="98" t="s">
        <v>1380</v>
      </c>
      <c r="KL2" s="98"/>
    </row>
    <row r="3" spans="1:29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20" t="s">
        <v>1385</v>
      </c>
      <c r="ID3" s="120"/>
      <c r="IE3" s="120"/>
      <c r="IF3" s="120"/>
      <c r="IG3" s="120"/>
      <c r="IH3" s="120"/>
      <c r="II3" s="120"/>
      <c r="IJ3" s="120"/>
      <c r="IK3" s="120"/>
      <c r="IL3" s="120"/>
      <c r="IM3" s="120"/>
      <c r="IN3" s="120"/>
      <c r="IO3" s="120"/>
      <c r="IP3" s="120"/>
      <c r="IQ3" s="120"/>
      <c r="IR3" s="120"/>
      <c r="IS3" s="120"/>
      <c r="IT3" s="120"/>
    </row>
    <row r="4" spans="1:299" ht="15.6" customHeight="1" x14ac:dyDescent="0.3">
      <c r="A4" s="148" t="s">
        <v>0</v>
      </c>
      <c r="B4" s="148" t="s">
        <v>1</v>
      </c>
      <c r="C4" s="160" t="s">
        <v>1381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67"/>
      <c r="Y4" s="67"/>
      <c r="Z4" s="67"/>
      <c r="AA4" s="67"/>
      <c r="AB4" s="67"/>
      <c r="AC4" s="67"/>
      <c r="AD4" s="67"/>
      <c r="AE4" s="67"/>
      <c r="AF4" s="68"/>
      <c r="AG4" s="111" t="s">
        <v>2</v>
      </c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 t="s">
        <v>1382</v>
      </c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5" t="s">
        <v>114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62" t="s">
        <v>1386</v>
      </c>
      <c r="IA4" s="162"/>
      <c r="IB4" s="162"/>
      <c r="IC4" s="162"/>
      <c r="ID4" s="162"/>
      <c r="IE4" s="162"/>
      <c r="IF4" s="162"/>
      <c r="IG4" s="162"/>
      <c r="IH4" s="162"/>
      <c r="II4" s="162"/>
      <c r="IJ4" s="162"/>
      <c r="IK4" s="162"/>
      <c r="IL4" s="162"/>
      <c r="IM4" s="162"/>
      <c r="IN4" s="162"/>
      <c r="IO4" s="162"/>
      <c r="IP4" s="162"/>
      <c r="IQ4" s="162"/>
      <c r="IR4" s="162"/>
      <c r="IS4" s="162"/>
      <c r="IT4" s="162"/>
      <c r="IU4" s="69"/>
      <c r="IV4" s="69"/>
      <c r="IW4" s="69"/>
      <c r="IX4" s="69"/>
      <c r="IY4" s="69"/>
      <c r="IZ4" s="69"/>
      <c r="JA4" s="69"/>
      <c r="JB4" s="69"/>
      <c r="JC4" s="69"/>
      <c r="JD4" s="73"/>
      <c r="JE4" s="73"/>
      <c r="JF4" s="73"/>
      <c r="JG4" s="73"/>
      <c r="JH4" s="73"/>
      <c r="JI4" s="73"/>
      <c r="JJ4" s="74"/>
      <c r="JK4" s="74"/>
      <c r="JL4" s="74"/>
      <c r="JM4" s="74"/>
      <c r="JN4" s="74"/>
      <c r="JO4" s="74"/>
      <c r="JP4" s="74"/>
    </row>
    <row r="5" spans="1:299" ht="15" customHeight="1" x14ac:dyDescent="0.3">
      <c r="A5" s="149"/>
      <c r="B5" s="149"/>
      <c r="C5" s="85" t="s">
        <v>1373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 t="s">
        <v>1374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 t="s">
        <v>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2" t="s">
        <v>713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329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5" t="s">
        <v>330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157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 t="s">
        <v>115</v>
      </c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3" t="s">
        <v>172</v>
      </c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 t="s">
        <v>184</v>
      </c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 t="s">
        <v>116</v>
      </c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82"/>
      <c r="IY5" s="82"/>
      <c r="IZ5" s="82"/>
      <c r="JA5" s="82"/>
      <c r="JB5" s="82"/>
      <c r="JC5" s="82"/>
    </row>
    <row r="6" spans="1:299" ht="4.2" hidden="1" customHeight="1" x14ac:dyDescent="0.3">
      <c r="A6" s="149"/>
      <c r="B6" s="149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  <c r="IU6" s="82"/>
      <c r="IV6" s="82"/>
      <c r="IW6" s="82"/>
      <c r="IX6" s="82"/>
      <c r="IY6" s="82"/>
      <c r="IZ6" s="82"/>
      <c r="JA6" s="82"/>
      <c r="JB6" s="82"/>
      <c r="JC6" s="82"/>
    </row>
    <row r="7" spans="1:299" ht="16.2" hidden="1" customHeight="1" x14ac:dyDescent="0.3">
      <c r="A7" s="149"/>
      <c r="B7" s="149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  <c r="IW7" s="82"/>
      <c r="IX7" s="82"/>
      <c r="IY7" s="82"/>
      <c r="IZ7" s="82"/>
      <c r="JA7" s="82"/>
      <c r="JB7" s="82"/>
      <c r="JC7" s="82"/>
    </row>
    <row r="8" spans="1:299" ht="17.399999999999999" hidden="1" customHeight="1" x14ac:dyDescent="0.3">
      <c r="A8" s="149"/>
      <c r="B8" s="149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  <c r="IX8" s="82"/>
      <c r="IY8" s="82"/>
      <c r="IZ8" s="82"/>
      <c r="JA8" s="82"/>
      <c r="JB8" s="82"/>
      <c r="JC8" s="82"/>
    </row>
    <row r="9" spans="1:299" ht="18" hidden="1" customHeight="1" x14ac:dyDescent="0.3">
      <c r="A9" s="149"/>
      <c r="B9" s="149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  <c r="IX9" s="82"/>
      <c r="IY9" s="82"/>
      <c r="IZ9" s="82"/>
      <c r="JA9" s="82"/>
      <c r="JB9" s="82"/>
      <c r="JC9" s="82"/>
    </row>
    <row r="10" spans="1:299" ht="30" hidden="1" customHeight="1" x14ac:dyDescent="0.3">
      <c r="A10" s="149"/>
      <c r="B10" s="149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  <c r="IX10" s="82"/>
      <c r="IY10" s="82"/>
      <c r="IZ10" s="82"/>
      <c r="JA10" s="82"/>
      <c r="JB10" s="82"/>
      <c r="JC10" s="82"/>
    </row>
    <row r="11" spans="1:299" ht="15.6" x14ac:dyDescent="0.3">
      <c r="A11" s="149"/>
      <c r="B11" s="149"/>
      <c r="C11" s="86" t="s">
        <v>629</v>
      </c>
      <c r="D11" s="86" t="s">
        <v>5</v>
      </c>
      <c r="E11" s="86" t="s">
        <v>6</v>
      </c>
      <c r="F11" s="86" t="s">
        <v>630</v>
      </c>
      <c r="G11" s="86" t="s">
        <v>7</v>
      </c>
      <c r="H11" s="86" t="s">
        <v>8</v>
      </c>
      <c r="I11" s="86" t="s">
        <v>631</v>
      </c>
      <c r="J11" s="86" t="s">
        <v>9</v>
      </c>
      <c r="K11" s="86" t="s">
        <v>10</v>
      </c>
      <c r="L11" s="86" t="s">
        <v>703</v>
      </c>
      <c r="M11" s="86" t="s">
        <v>9</v>
      </c>
      <c r="N11" s="86" t="s">
        <v>10</v>
      </c>
      <c r="O11" s="86" t="s">
        <v>632</v>
      </c>
      <c r="P11" s="86" t="s">
        <v>11</v>
      </c>
      <c r="Q11" s="86" t="s">
        <v>4</v>
      </c>
      <c r="R11" s="86" t="s">
        <v>633</v>
      </c>
      <c r="S11" s="86" t="s">
        <v>6</v>
      </c>
      <c r="T11" s="86" t="s">
        <v>12</v>
      </c>
      <c r="U11" s="86" t="s">
        <v>634</v>
      </c>
      <c r="V11" s="86" t="s">
        <v>6</v>
      </c>
      <c r="W11" s="86" t="s">
        <v>12</v>
      </c>
      <c r="X11" s="86" t="s">
        <v>635</v>
      </c>
      <c r="Y11" s="86"/>
      <c r="Z11" s="86"/>
      <c r="AA11" s="86" t="s">
        <v>636</v>
      </c>
      <c r="AB11" s="86"/>
      <c r="AC11" s="86"/>
      <c r="AD11" s="86" t="s">
        <v>637</v>
      </c>
      <c r="AE11" s="86"/>
      <c r="AF11" s="86"/>
      <c r="AG11" s="86" t="s">
        <v>704</v>
      </c>
      <c r="AH11" s="86"/>
      <c r="AI11" s="86"/>
      <c r="AJ11" s="86" t="s">
        <v>638</v>
      </c>
      <c r="AK11" s="86"/>
      <c r="AL11" s="86"/>
      <c r="AM11" s="86" t="s">
        <v>639</v>
      </c>
      <c r="AN11" s="86"/>
      <c r="AO11" s="86"/>
      <c r="AP11" s="80" t="s">
        <v>640</v>
      </c>
      <c r="AQ11" s="80"/>
      <c r="AR11" s="80"/>
      <c r="AS11" s="86" t="s">
        <v>641</v>
      </c>
      <c r="AT11" s="86"/>
      <c r="AU11" s="86"/>
      <c r="AV11" s="86" t="s">
        <v>642</v>
      </c>
      <c r="AW11" s="86"/>
      <c r="AX11" s="86"/>
      <c r="AY11" s="86" t="s">
        <v>643</v>
      </c>
      <c r="AZ11" s="86"/>
      <c r="BA11" s="86"/>
      <c r="BB11" s="86" t="s">
        <v>644</v>
      </c>
      <c r="BC11" s="86"/>
      <c r="BD11" s="86"/>
      <c r="BE11" s="86" t="s">
        <v>645</v>
      </c>
      <c r="BF11" s="86"/>
      <c r="BG11" s="86"/>
      <c r="BH11" s="80" t="s">
        <v>646</v>
      </c>
      <c r="BI11" s="80"/>
      <c r="BJ11" s="80"/>
      <c r="BK11" s="80" t="s">
        <v>705</v>
      </c>
      <c r="BL11" s="80"/>
      <c r="BM11" s="80"/>
      <c r="BN11" s="86" t="s">
        <v>647</v>
      </c>
      <c r="BO11" s="86"/>
      <c r="BP11" s="86"/>
      <c r="BQ11" s="86" t="s">
        <v>648</v>
      </c>
      <c r="BR11" s="86"/>
      <c r="BS11" s="86"/>
      <c r="BT11" s="80" t="s">
        <v>649</v>
      </c>
      <c r="BU11" s="80"/>
      <c r="BV11" s="80"/>
      <c r="BW11" s="86" t="s">
        <v>650</v>
      </c>
      <c r="BX11" s="86"/>
      <c r="BY11" s="86"/>
      <c r="BZ11" s="86" t="s">
        <v>651</v>
      </c>
      <c r="CA11" s="86"/>
      <c r="CB11" s="86"/>
      <c r="CC11" s="86" t="s">
        <v>652</v>
      </c>
      <c r="CD11" s="86"/>
      <c r="CE11" s="86"/>
      <c r="CF11" s="86" t="s">
        <v>653</v>
      </c>
      <c r="CG11" s="86"/>
      <c r="CH11" s="86"/>
      <c r="CI11" s="86" t="s">
        <v>654</v>
      </c>
      <c r="CJ11" s="86"/>
      <c r="CK11" s="86"/>
      <c r="CL11" s="86" t="s">
        <v>655</v>
      </c>
      <c r="CM11" s="86"/>
      <c r="CN11" s="86"/>
      <c r="CO11" s="86" t="s">
        <v>706</v>
      </c>
      <c r="CP11" s="86"/>
      <c r="CQ11" s="86"/>
      <c r="CR11" s="86" t="s">
        <v>656</v>
      </c>
      <c r="CS11" s="86"/>
      <c r="CT11" s="86"/>
      <c r="CU11" s="86" t="s">
        <v>657</v>
      </c>
      <c r="CV11" s="86"/>
      <c r="CW11" s="86"/>
      <c r="CX11" s="86" t="s">
        <v>658</v>
      </c>
      <c r="CY11" s="86"/>
      <c r="CZ11" s="86"/>
      <c r="DA11" s="86" t="s">
        <v>659</v>
      </c>
      <c r="DB11" s="86"/>
      <c r="DC11" s="86"/>
      <c r="DD11" s="80" t="s">
        <v>660</v>
      </c>
      <c r="DE11" s="80"/>
      <c r="DF11" s="80"/>
      <c r="DG11" s="80" t="s">
        <v>661</v>
      </c>
      <c r="DH11" s="80"/>
      <c r="DI11" s="80"/>
      <c r="DJ11" s="80" t="s">
        <v>662</v>
      </c>
      <c r="DK11" s="80"/>
      <c r="DL11" s="80"/>
      <c r="DM11" s="80" t="s">
        <v>707</v>
      </c>
      <c r="DN11" s="80"/>
      <c r="DO11" s="80"/>
      <c r="DP11" s="80" t="s">
        <v>663</v>
      </c>
      <c r="DQ11" s="80"/>
      <c r="DR11" s="80"/>
      <c r="DS11" s="80" t="s">
        <v>664</v>
      </c>
      <c r="DT11" s="80"/>
      <c r="DU11" s="80"/>
      <c r="DV11" s="80" t="s">
        <v>665</v>
      </c>
      <c r="DW11" s="80"/>
      <c r="DX11" s="80"/>
      <c r="DY11" s="80" t="s">
        <v>666</v>
      </c>
      <c r="DZ11" s="80"/>
      <c r="EA11" s="80"/>
      <c r="EB11" s="80" t="s">
        <v>667</v>
      </c>
      <c r="EC11" s="80"/>
      <c r="ED11" s="80"/>
      <c r="EE11" s="80" t="s">
        <v>668</v>
      </c>
      <c r="EF11" s="80"/>
      <c r="EG11" s="80"/>
      <c r="EH11" s="80" t="s">
        <v>708</v>
      </c>
      <c r="EI11" s="80"/>
      <c r="EJ11" s="80"/>
      <c r="EK11" s="80" t="s">
        <v>669</v>
      </c>
      <c r="EL11" s="80"/>
      <c r="EM11" s="80"/>
      <c r="EN11" s="80" t="s">
        <v>670</v>
      </c>
      <c r="EO11" s="80"/>
      <c r="EP11" s="80"/>
      <c r="EQ11" s="80" t="s">
        <v>671</v>
      </c>
      <c r="ER11" s="80"/>
      <c r="ES11" s="80"/>
      <c r="ET11" s="80" t="s">
        <v>672</v>
      </c>
      <c r="EU11" s="80"/>
      <c r="EV11" s="80"/>
      <c r="EW11" s="80" t="s">
        <v>673</v>
      </c>
      <c r="EX11" s="80"/>
      <c r="EY11" s="80"/>
      <c r="EZ11" s="80" t="s">
        <v>674</v>
      </c>
      <c r="FA11" s="80"/>
      <c r="FB11" s="80"/>
      <c r="FC11" s="80" t="s">
        <v>675</v>
      </c>
      <c r="FD11" s="80"/>
      <c r="FE11" s="80"/>
      <c r="FF11" s="80" t="s">
        <v>676</v>
      </c>
      <c r="FG11" s="80"/>
      <c r="FH11" s="80"/>
      <c r="FI11" s="80" t="s">
        <v>677</v>
      </c>
      <c r="FJ11" s="80"/>
      <c r="FK11" s="80"/>
      <c r="FL11" s="80" t="s">
        <v>709</v>
      </c>
      <c r="FM11" s="80"/>
      <c r="FN11" s="80"/>
      <c r="FO11" s="80" t="s">
        <v>678</v>
      </c>
      <c r="FP11" s="80"/>
      <c r="FQ11" s="80"/>
      <c r="FR11" s="80" t="s">
        <v>679</v>
      </c>
      <c r="FS11" s="80"/>
      <c r="FT11" s="80"/>
      <c r="FU11" s="80" t="s">
        <v>680</v>
      </c>
      <c r="FV11" s="80"/>
      <c r="FW11" s="80"/>
      <c r="FX11" s="80" t="s">
        <v>681</v>
      </c>
      <c r="FY11" s="80"/>
      <c r="FZ11" s="80"/>
      <c r="GA11" s="80" t="s">
        <v>682</v>
      </c>
      <c r="GB11" s="80"/>
      <c r="GC11" s="80"/>
      <c r="GD11" s="80" t="s">
        <v>683</v>
      </c>
      <c r="GE11" s="80"/>
      <c r="GF11" s="80"/>
      <c r="GG11" s="80" t="s">
        <v>684</v>
      </c>
      <c r="GH11" s="80"/>
      <c r="GI11" s="80"/>
      <c r="GJ11" s="80" t="s">
        <v>685</v>
      </c>
      <c r="GK11" s="80"/>
      <c r="GL11" s="80"/>
      <c r="GM11" s="80" t="s">
        <v>686</v>
      </c>
      <c r="GN11" s="80"/>
      <c r="GO11" s="80"/>
      <c r="GP11" s="80" t="s">
        <v>710</v>
      </c>
      <c r="GQ11" s="80"/>
      <c r="GR11" s="80"/>
      <c r="GS11" s="80" t="s">
        <v>687</v>
      </c>
      <c r="GT11" s="80"/>
      <c r="GU11" s="80"/>
      <c r="GV11" s="80" t="s">
        <v>688</v>
      </c>
      <c r="GW11" s="80"/>
      <c r="GX11" s="80"/>
      <c r="GY11" s="80" t="s">
        <v>689</v>
      </c>
      <c r="GZ11" s="80"/>
      <c r="HA11" s="80"/>
      <c r="HB11" s="80" t="s">
        <v>690</v>
      </c>
      <c r="HC11" s="80"/>
      <c r="HD11" s="80"/>
      <c r="HE11" s="80" t="s">
        <v>691</v>
      </c>
      <c r="HF11" s="80"/>
      <c r="HG11" s="80"/>
      <c r="HH11" s="80" t="s">
        <v>692</v>
      </c>
      <c r="HI11" s="80"/>
      <c r="HJ11" s="80"/>
      <c r="HK11" s="80" t="s">
        <v>693</v>
      </c>
      <c r="HL11" s="80"/>
      <c r="HM11" s="80"/>
      <c r="HN11" s="80" t="s">
        <v>694</v>
      </c>
      <c r="HO11" s="80"/>
      <c r="HP11" s="80"/>
      <c r="HQ11" s="80" t="s">
        <v>695</v>
      </c>
      <c r="HR11" s="80"/>
      <c r="HS11" s="80"/>
      <c r="HT11" s="80" t="s">
        <v>711</v>
      </c>
      <c r="HU11" s="80"/>
      <c r="HV11" s="80"/>
      <c r="HW11" s="80" t="s">
        <v>696</v>
      </c>
      <c r="HX11" s="80"/>
      <c r="HY11" s="80"/>
      <c r="HZ11" s="80" t="s">
        <v>697</v>
      </c>
      <c r="IA11" s="80"/>
      <c r="IB11" s="80"/>
      <c r="IC11" s="80" t="s">
        <v>698</v>
      </c>
      <c r="ID11" s="80"/>
      <c r="IE11" s="80"/>
      <c r="IF11" s="80" t="s">
        <v>699</v>
      </c>
      <c r="IG11" s="80"/>
      <c r="IH11" s="80"/>
      <c r="II11" s="80" t="s">
        <v>712</v>
      </c>
      <c r="IJ11" s="80"/>
      <c r="IK11" s="80"/>
      <c r="IL11" s="80" t="s">
        <v>700</v>
      </c>
      <c r="IM11" s="80"/>
      <c r="IN11" s="80"/>
      <c r="IO11" s="80" t="s">
        <v>701</v>
      </c>
      <c r="IP11" s="80"/>
      <c r="IQ11" s="80"/>
      <c r="IR11" s="80" t="s">
        <v>702</v>
      </c>
      <c r="IS11" s="80"/>
      <c r="IT11" s="80"/>
    </row>
    <row r="12" spans="1:299" ht="93" customHeight="1" x14ac:dyDescent="0.3">
      <c r="A12" s="149"/>
      <c r="B12" s="149"/>
      <c r="C12" s="81" t="s">
        <v>1326</v>
      </c>
      <c r="D12" s="81"/>
      <c r="E12" s="81"/>
      <c r="F12" s="81" t="s">
        <v>1327</v>
      </c>
      <c r="G12" s="81"/>
      <c r="H12" s="81"/>
      <c r="I12" s="81" t="s">
        <v>1328</v>
      </c>
      <c r="J12" s="81"/>
      <c r="K12" s="81"/>
      <c r="L12" s="81" t="s">
        <v>1329</v>
      </c>
      <c r="M12" s="81"/>
      <c r="N12" s="81"/>
      <c r="O12" s="81" t="s">
        <v>1330</v>
      </c>
      <c r="P12" s="81"/>
      <c r="Q12" s="81"/>
      <c r="R12" s="81" t="s">
        <v>1331</v>
      </c>
      <c r="S12" s="81"/>
      <c r="T12" s="81"/>
      <c r="U12" s="81" t="s">
        <v>1332</v>
      </c>
      <c r="V12" s="81"/>
      <c r="W12" s="81"/>
      <c r="X12" s="81" t="s">
        <v>1333</v>
      </c>
      <c r="Y12" s="81"/>
      <c r="Z12" s="81"/>
      <c r="AA12" s="81" t="s">
        <v>1334</v>
      </c>
      <c r="AB12" s="81"/>
      <c r="AC12" s="81"/>
      <c r="AD12" s="81" t="s">
        <v>1335</v>
      </c>
      <c r="AE12" s="81"/>
      <c r="AF12" s="81"/>
      <c r="AG12" s="81" t="s">
        <v>1336</v>
      </c>
      <c r="AH12" s="81"/>
      <c r="AI12" s="81"/>
      <c r="AJ12" s="81" t="s">
        <v>1337</v>
      </c>
      <c r="AK12" s="81"/>
      <c r="AL12" s="81"/>
      <c r="AM12" s="81" t="s">
        <v>1338</v>
      </c>
      <c r="AN12" s="81"/>
      <c r="AO12" s="81"/>
      <c r="AP12" s="81" t="s">
        <v>1339</v>
      </c>
      <c r="AQ12" s="81"/>
      <c r="AR12" s="81"/>
      <c r="AS12" s="81" t="s">
        <v>1340</v>
      </c>
      <c r="AT12" s="81"/>
      <c r="AU12" s="81"/>
      <c r="AV12" s="81" t="s">
        <v>1341</v>
      </c>
      <c r="AW12" s="81"/>
      <c r="AX12" s="81"/>
      <c r="AY12" s="81" t="s">
        <v>1342</v>
      </c>
      <c r="AZ12" s="81"/>
      <c r="BA12" s="81"/>
      <c r="BB12" s="81" t="s">
        <v>1343</v>
      </c>
      <c r="BC12" s="81"/>
      <c r="BD12" s="81"/>
      <c r="BE12" s="81" t="s">
        <v>1344</v>
      </c>
      <c r="BF12" s="81"/>
      <c r="BG12" s="81"/>
      <c r="BH12" s="81" t="s">
        <v>1345</v>
      </c>
      <c r="BI12" s="81"/>
      <c r="BJ12" s="81"/>
      <c r="BK12" s="81" t="s">
        <v>1346</v>
      </c>
      <c r="BL12" s="81"/>
      <c r="BM12" s="81"/>
      <c r="BN12" s="81" t="s">
        <v>1347</v>
      </c>
      <c r="BO12" s="81"/>
      <c r="BP12" s="81"/>
      <c r="BQ12" s="81" t="s">
        <v>1348</v>
      </c>
      <c r="BR12" s="81"/>
      <c r="BS12" s="81"/>
      <c r="BT12" s="81" t="s">
        <v>1349</v>
      </c>
      <c r="BU12" s="81"/>
      <c r="BV12" s="81"/>
      <c r="BW12" s="81" t="s">
        <v>1350</v>
      </c>
      <c r="BX12" s="81"/>
      <c r="BY12" s="81"/>
      <c r="BZ12" s="81" t="s">
        <v>1187</v>
      </c>
      <c r="CA12" s="81"/>
      <c r="CB12" s="81"/>
      <c r="CC12" s="81" t="s">
        <v>1351</v>
      </c>
      <c r="CD12" s="81"/>
      <c r="CE12" s="81"/>
      <c r="CF12" s="81" t="s">
        <v>1352</v>
      </c>
      <c r="CG12" s="81"/>
      <c r="CH12" s="81"/>
      <c r="CI12" s="81" t="s">
        <v>1353</v>
      </c>
      <c r="CJ12" s="81"/>
      <c r="CK12" s="81"/>
      <c r="CL12" s="81" t="s">
        <v>1354</v>
      </c>
      <c r="CM12" s="81"/>
      <c r="CN12" s="81"/>
      <c r="CO12" s="81" t="s">
        <v>1355</v>
      </c>
      <c r="CP12" s="81"/>
      <c r="CQ12" s="81"/>
      <c r="CR12" s="81" t="s">
        <v>1356</v>
      </c>
      <c r="CS12" s="81"/>
      <c r="CT12" s="81"/>
      <c r="CU12" s="81" t="s">
        <v>1357</v>
      </c>
      <c r="CV12" s="81"/>
      <c r="CW12" s="81"/>
      <c r="CX12" s="81" t="s">
        <v>1358</v>
      </c>
      <c r="CY12" s="81"/>
      <c r="CZ12" s="81"/>
      <c r="DA12" s="81" t="s">
        <v>1359</v>
      </c>
      <c r="DB12" s="81"/>
      <c r="DC12" s="81"/>
      <c r="DD12" s="81" t="s">
        <v>1360</v>
      </c>
      <c r="DE12" s="81"/>
      <c r="DF12" s="81"/>
      <c r="DG12" s="81" t="s">
        <v>1361</v>
      </c>
      <c r="DH12" s="81"/>
      <c r="DI12" s="81"/>
      <c r="DJ12" s="118" t="s">
        <v>1362</v>
      </c>
      <c r="DK12" s="118"/>
      <c r="DL12" s="118"/>
      <c r="DM12" s="118" t="s">
        <v>1363</v>
      </c>
      <c r="DN12" s="118"/>
      <c r="DO12" s="118"/>
      <c r="DP12" s="118" t="s">
        <v>1364</v>
      </c>
      <c r="DQ12" s="118"/>
      <c r="DR12" s="118"/>
      <c r="DS12" s="118" t="s">
        <v>1365</v>
      </c>
      <c r="DT12" s="118"/>
      <c r="DU12" s="118"/>
      <c r="DV12" s="118" t="s">
        <v>743</v>
      </c>
      <c r="DW12" s="118"/>
      <c r="DX12" s="118"/>
      <c r="DY12" s="81" t="s">
        <v>759</v>
      </c>
      <c r="DZ12" s="81"/>
      <c r="EA12" s="81"/>
      <c r="EB12" s="81" t="s">
        <v>760</v>
      </c>
      <c r="EC12" s="81"/>
      <c r="ED12" s="81"/>
      <c r="EE12" s="81" t="s">
        <v>1219</v>
      </c>
      <c r="EF12" s="81"/>
      <c r="EG12" s="81"/>
      <c r="EH12" s="81" t="s">
        <v>761</v>
      </c>
      <c r="EI12" s="81"/>
      <c r="EJ12" s="81"/>
      <c r="EK12" s="81" t="s">
        <v>1322</v>
      </c>
      <c r="EL12" s="81"/>
      <c r="EM12" s="81"/>
      <c r="EN12" s="81" t="s">
        <v>764</v>
      </c>
      <c r="EO12" s="81"/>
      <c r="EP12" s="81"/>
      <c r="EQ12" s="81" t="s">
        <v>1228</v>
      </c>
      <c r="ER12" s="81"/>
      <c r="ES12" s="81"/>
      <c r="ET12" s="81" t="s">
        <v>769</v>
      </c>
      <c r="EU12" s="81"/>
      <c r="EV12" s="81"/>
      <c r="EW12" s="81" t="s">
        <v>1231</v>
      </c>
      <c r="EX12" s="81"/>
      <c r="EY12" s="81"/>
      <c r="EZ12" s="81" t="s">
        <v>1233</v>
      </c>
      <c r="FA12" s="81"/>
      <c r="FB12" s="81"/>
      <c r="FC12" s="81" t="s">
        <v>1235</v>
      </c>
      <c r="FD12" s="81"/>
      <c r="FE12" s="81"/>
      <c r="FF12" s="81" t="s">
        <v>1323</v>
      </c>
      <c r="FG12" s="81"/>
      <c r="FH12" s="81"/>
      <c r="FI12" s="81" t="s">
        <v>1238</v>
      </c>
      <c r="FJ12" s="81"/>
      <c r="FK12" s="81"/>
      <c r="FL12" s="81" t="s">
        <v>773</v>
      </c>
      <c r="FM12" s="81"/>
      <c r="FN12" s="81"/>
      <c r="FO12" s="81" t="s">
        <v>1242</v>
      </c>
      <c r="FP12" s="81"/>
      <c r="FQ12" s="81"/>
      <c r="FR12" s="81" t="s">
        <v>1245</v>
      </c>
      <c r="FS12" s="81"/>
      <c r="FT12" s="81"/>
      <c r="FU12" s="81" t="s">
        <v>1249</v>
      </c>
      <c r="FV12" s="81"/>
      <c r="FW12" s="81"/>
      <c r="FX12" s="81" t="s">
        <v>1251</v>
      </c>
      <c r="FY12" s="81"/>
      <c r="FZ12" s="81"/>
      <c r="GA12" s="118" t="s">
        <v>1254</v>
      </c>
      <c r="GB12" s="118"/>
      <c r="GC12" s="118"/>
      <c r="GD12" s="81" t="s">
        <v>778</v>
      </c>
      <c r="GE12" s="81"/>
      <c r="GF12" s="81"/>
      <c r="GG12" s="118" t="s">
        <v>1261</v>
      </c>
      <c r="GH12" s="118"/>
      <c r="GI12" s="118"/>
      <c r="GJ12" s="118" t="s">
        <v>1262</v>
      </c>
      <c r="GK12" s="118"/>
      <c r="GL12" s="118"/>
      <c r="GM12" s="118" t="s">
        <v>1264</v>
      </c>
      <c r="GN12" s="118"/>
      <c r="GO12" s="118"/>
      <c r="GP12" s="118" t="s">
        <v>1265</v>
      </c>
      <c r="GQ12" s="118"/>
      <c r="GR12" s="118"/>
      <c r="GS12" s="118" t="s">
        <v>785</v>
      </c>
      <c r="GT12" s="118"/>
      <c r="GU12" s="118"/>
      <c r="GV12" s="118" t="s">
        <v>787</v>
      </c>
      <c r="GW12" s="118"/>
      <c r="GX12" s="118"/>
      <c r="GY12" s="118" t="s">
        <v>788</v>
      </c>
      <c r="GZ12" s="118"/>
      <c r="HA12" s="118"/>
      <c r="HB12" s="81" t="s">
        <v>1272</v>
      </c>
      <c r="HC12" s="81"/>
      <c r="HD12" s="81"/>
      <c r="HE12" s="81" t="s">
        <v>1274</v>
      </c>
      <c r="HF12" s="81"/>
      <c r="HG12" s="81"/>
      <c r="HH12" s="81" t="s">
        <v>794</v>
      </c>
      <c r="HI12" s="81"/>
      <c r="HJ12" s="81"/>
      <c r="HK12" s="81" t="s">
        <v>1275</v>
      </c>
      <c r="HL12" s="81"/>
      <c r="HM12" s="81"/>
      <c r="HN12" s="81" t="s">
        <v>1278</v>
      </c>
      <c r="HO12" s="81"/>
      <c r="HP12" s="81"/>
      <c r="HQ12" s="81" t="s">
        <v>797</v>
      </c>
      <c r="HR12" s="81"/>
      <c r="HS12" s="81"/>
      <c r="HT12" s="81" t="s">
        <v>795</v>
      </c>
      <c r="HU12" s="81"/>
      <c r="HV12" s="81"/>
      <c r="HW12" s="81" t="s">
        <v>616</v>
      </c>
      <c r="HX12" s="81"/>
      <c r="HY12" s="81"/>
      <c r="HZ12" s="81" t="s">
        <v>1287</v>
      </c>
      <c r="IA12" s="81"/>
      <c r="IB12" s="81"/>
      <c r="IC12" s="81" t="s">
        <v>1291</v>
      </c>
      <c r="ID12" s="81"/>
      <c r="IE12" s="81"/>
      <c r="IF12" s="81" t="s">
        <v>800</v>
      </c>
      <c r="IG12" s="81"/>
      <c r="IH12" s="81"/>
      <c r="II12" s="81" t="s">
        <v>1296</v>
      </c>
      <c r="IJ12" s="81"/>
      <c r="IK12" s="81"/>
      <c r="IL12" s="81" t="s">
        <v>1297</v>
      </c>
      <c r="IM12" s="81"/>
      <c r="IN12" s="81"/>
      <c r="IO12" s="81" t="s">
        <v>1301</v>
      </c>
      <c r="IP12" s="81"/>
      <c r="IQ12" s="81"/>
      <c r="IR12" s="81" t="s">
        <v>1305</v>
      </c>
      <c r="IS12" s="81"/>
      <c r="IT12" s="81"/>
      <c r="KM12" s="72"/>
    </row>
    <row r="13" spans="1:299" ht="82.5" customHeight="1" thickBot="1" x14ac:dyDescent="0.35">
      <c r="A13" s="150"/>
      <c r="B13" s="150"/>
      <c r="C13" s="63" t="s">
        <v>30</v>
      </c>
      <c r="D13" s="63" t="s">
        <v>1155</v>
      </c>
      <c r="E13" s="63" t="s">
        <v>1156</v>
      </c>
      <c r="F13" s="63" t="s">
        <v>1157</v>
      </c>
      <c r="G13" s="63" t="s">
        <v>1158</v>
      </c>
      <c r="H13" s="63" t="s">
        <v>1049</v>
      </c>
      <c r="I13" s="63" t="s">
        <v>1159</v>
      </c>
      <c r="J13" s="63" t="s">
        <v>1160</v>
      </c>
      <c r="K13" s="63" t="s">
        <v>714</v>
      </c>
      <c r="L13" s="63" t="s">
        <v>249</v>
      </c>
      <c r="M13" s="63" t="s">
        <v>715</v>
      </c>
      <c r="N13" s="63" t="s">
        <v>716</v>
      </c>
      <c r="O13" s="63" t="s">
        <v>622</v>
      </c>
      <c r="P13" s="63" t="s">
        <v>1161</v>
      </c>
      <c r="Q13" s="63" t="s">
        <v>623</v>
      </c>
      <c r="R13" s="63" t="s">
        <v>717</v>
      </c>
      <c r="S13" s="63" t="s">
        <v>1162</v>
      </c>
      <c r="T13" s="63" t="s">
        <v>718</v>
      </c>
      <c r="U13" s="63" t="s">
        <v>1163</v>
      </c>
      <c r="V13" s="63" t="s">
        <v>1164</v>
      </c>
      <c r="W13" s="63" t="s">
        <v>1165</v>
      </c>
      <c r="X13" s="63" t="s">
        <v>719</v>
      </c>
      <c r="Y13" s="63" t="s">
        <v>720</v>
      </c>
      <c r="Z13" s="63" t="s">
        <v>1166</v>
      </c>
      <c r="AA13" s="63" t="s">
        <v>196</v>
      </c>
      <c r="AB13" s="63" t="s">
        <v>208</v>
      </c>
      <c r="AC13" s="63" t="s">
        <v>210</v>
      </c>
      <c r="AD13" s="63" t="s">
        <v>509</v>
      </c>
      <c r="AE13" s="63" t="s">
        <v>510</v>
      </c>
      <c r="AF13" s="63" t="s">
        <v>1167</v>
      </c>
      <c r="AG13" s="63" t="s">
        <v>1168</v>
      </c>
      <c r="AH13" s="63" t="s">
        <v>1169</v>
      </c>
      <c r="AI13" s="63" t="s">
        <v>1170</v>
      </c>
      <c r="AJ13" s="63" t="s">
        <v>1171</v>
      </c>
      <c r="AK13" s="63" t="s">
        <v>514</v>
      </c>
      <c r="AL13" s="63" t="s">
        <v>1172</v>
      </c>
      <c r="AM13" s="63" t="s">
        <v>722</v>
      </c>
      <c r="AN13" s="63" t="s">
        <v>723</v>
      </c>
      <c r="AO13" s="63" t="s">
        <v>1173</v>
      </c>
      <c r="AP13" s="63" t="s">
        <v>724</v>
      </c>
      <c r="AQ13" s="63" t="s">
        <v>1174</v>
      </c>
      <c r="AR13" s="63" t="s">
        <v>725</v>
      </c>
      <c r="AS13" s="63" t="s">
        <v>94</v>
      </c>
      <c r="AT13" s="63" t="s">
        <v>255</v>
      </c>
      <c r="AU13" s="63" t="s">
        <v>1175</v>
      </c>
      <c r="AV13" s="63" t="s">
        <v>726</v>
      </c>
      <c r="AW13" s="63" t="s">
        <v>727</v>
      </c>
      <c r="AX13" s="63" t="s">
        <v>1176</v>
      </c>
      <c r="AY13" s="63" t="s">
        <v>214</v>
      </c>
      <c r="AZ13" s="63" t="s">
        <v>515</v>
      </c>
      <c r="BA13" s="63" t="s">
        <v>728</v>
      </c>
      <c r="BB13" s="63" t="s">
        <v>729</v>
      </c>
      <c r="BC13" s="63" t="s">
        <v>730</v>
      </c>
      <c r="BD13" s="63" t="s">
        <v>731</v>
      </c>
      <c r="BE13" s="63" t="s">
        <v>732</v>
      </c>
      <c r="BF13" s="63" t="s">
        <v>733</v>
      </c>
      <c r="BG13" s="63" t="s">
        <v>1177</v>
      </c>
      <c r="BH13" s="63" t="s">
        <v>1178</v>
      </c>
      <c r="BI13" s="63" t="s">
        <v>734</v>
      </c>
      <c r="BJ13" s="63" t="s">
        <v>1179</v>
      </c>
      <c r="BK13" s="63" t="s">
        <v>735</v>
      </c>
      <c r="BL13" s="63" t="s">
        <v>736</v>
      </c>
      <c r="BM13" s="63" t="s">
        <v>1180</v>
      </c>
      <c r="BN13" s="63" t="s">
        <v>1181</v>
      </c>
      <c r="BO13" s="63" t="s">
        <v>1182</v>
      </c>
      <c r="BP13" s="63" t="s">
        <v>721</v>
      </c>
      <c r="BQ13" s="63" t="s">
        <v>1183</v>
      </c>
      <c r="BR13" s="63" t="s">
        <v>1184</v>
      </c>
      <c r="BS13" s="63" t="s">
        <v>1185</v>
      </c>
      <c r="BT13" s="63" t="s">
        <v>737</v>
      </c>
      <c r="BU13" s="63" t="s">
        <v>738</v>
      </c>
      <c r="BV13" s="63" t="s">
        <v>1186</v>
      </c>
      <c r="BW13" s="63" t="s">
        <v>739</v>
      </c>
      <c r="BX13" s="63" t="s">
        <v>740</v>
      </c>
      <c r="BY13" s="63" t="s">
        <v>741</v>
      </c>
      <c r="BZ13" s="63" t="s">
        <v>1187</v>
      </c>
      <c r="CA13" s="63" t="s">
        <v>1188</v>
      </c>
      <c r="CB13" s="63" t="s">
        <v>1189</v>
      </c>
      <c r="CC13" s="63" t="s">
        <v>1190</v>
      </c>
      <c r="CD13" s="63" t="s">
        <v>744</v>
      </c>
      <c r="CE13" s="63" t="s">
        <v>745</v>
      </c>
      <c r="CF13" s="63" t="s">
        <v>1191</v>
      </c>
      <c r="CG13" s="63" t="s">
        <v>1192</v>
      </c>
      <c r="CH13" s="63" t="s">
        <v>742</v>
      </c>
      <c r="CI13" s="63" t="s">
        <v>1193</v>
      </c>
      <c r="CJ13" s="63" t="s">
        <v>1194</v>
      </c>
      <c r="CK13" s="63" t="s">
        <v>746</v>
      </c>
      <c r="CL13" s="63" t="s">
        <v>352</v>
      </c>
      <c r="CM13" s="63" t="s">
        <v>520</v>
      </c>
      <c r="CN13" s="63" t="s">
        <v>353</v>
      </c>
      <c r="CO13" s="63" t="s">
        <v>747</v>
      </c>
      <c r="CP13" s="63" t="s">
        <v>1195</v>
      </c>
      <c r="CQ13" s="63" t="s">
        <v>748</v>
      </c>
      <c r="CR13" s="63" t="s">
        <v>749</v>
      </c>
      <c r="CS13" s="63" t="s">
        <v>1196</v>
      </c>
      <c r="CT13" s="63" t="s">
        <v>750</v>
      </c>
      <c r="CU13" s="63" t="s">
        <v>530</v>
      </c>
      <c r="CV13" s="63" t="s">
        <v>531</v>
      </c>
      <c r="CW13" s="63" t="s">
        <v>532</v>
      </c>
      <c r="CX13" s="63" t="s">
        <v>1197</v>
      </c>
      <c r="CY13" s="63" t="s">
        <v>1198</v>
      </c>
      <c r="CZ13" s="63" t="s">
        <v>535</v>
      </c>
      <c r="DA13" s="63" t="s">
        <v>511</v>
      </c>
      <c r="DB13" s="63" t="s">
        <v>512</v>
      </c>
      <c r="DC13" s="63" t="s">
        <v>751</v>
      </c>
      <c r="DD13" s="63" t="s">
        <v>754</v>
      </c>
      <c r="DE13" s="63" t="s">
        <v>755</v>
      </c>
      <c r="DF13" s="63" t="s">
        <v>1199</v>
      </c>
      <c r="DG13" s="63" t="s">
        <v>1200</v>
      </c>
      <c r="DH13" s="63" t="s">
        <v>1201</v>
      </c>
      <c r="DI13" s="63" t="s">
        <v>1202</v>
      </c>
      <c r="DJ13" s="64" t="s">
        <v>358</v>
      </c>
      <c r="DK13" s="63" t="s">
        <v>1203</v>
      </c>
      <c r="DL13" s="64" t="s">
        <v>1204</v>
      </c>
      <c r="DM13" s="64" t="s">
        <v>756</v>
      </c>
      <c r="DN13" s="63" t="s">
        <v>1205</v>
      </c>
      <c r="DO13" s="64" t="s">
        <v>757</v>
      </c>
      <c r="DP13" s="64" t="s">
        <v>758</v>
      </c>
      <c r="DQ13" s="63" t="s">
        <v>1321</v>
      </c>
      <c r="DR13" s="64" t="s">
        <v>1206</v>
      </c>
      <c r="DS13" s="64" t="s">
        <v>1207</v>
      </c>
      <c r="DT13" s="63" t="s">
        <v>1208</v>
      </c>
      <c r="DU13" s="64" t="s">
        <v>1209</v>
      </c>
      <c r="DV13" s="64" t="s">
        <v>1210</v>
      </c>
      <c r="DW13" s="63" t="s">
        <v>1211</v>
      </c>
      <c r="DX13" s="64" t="s">
        <v>1212</v>
      </c>
      <c r="DY13" s="63" t="s">
        <v>1213</v>
      </c>
      <c r="DZ13" s="63" t="s">
        <v>1214</v>
      </c>
      <c r="EA13" s="63" t="s">
        <v>1215</v>
      </c>
      <c r="EB13" s="63" t="s">
        <v>1216</v>
      </c>
      <c r="EC13" s="63" t="s">
        <v>1217</v>
      </c>
      <c r="ED13" s="63" t="s">
        <v>1218</v>
      </c>
      <c r="EE13" s="63" t="s">
        <v>1220</v>
      </c>
      <c r="EF13" s="63" t="s">
        <v>1221</v>
      </c>
      <c r="EG13" s="63" t="s">
        <v>1222</v>
      </c>
      <c r="EH13" s="63" t="s">
        <v>762</v>
      </c>
      <c r="EI13" s="63" t="s">
        <v>763</v>
      </c>
      <c r="EJ13" s="63" t="s">
        <v>1223</v>
      </c>
      <c r="EK13" s="63" t="s">
        <v>1224</v>
      </c>
      <c r="EL13" s="63" t="s">
        <v>1225</v>
      </c>
      <c r="EM13" s="63" t="s">
        <v>1226</v>
      </c>
      <c r="EN13" s="63" t="s">
        <v>765</v>
      </c>
      <c r="EO13" s="63" t="s">
        <v>766</v>
      </c>
      <c r="EP13" s="63" t="s">
        <v>1227</v>
      </c>
      <c r="EQ13" s="63" t="s">
        <v>767</v>
      </c>
      <c r="ER13" s="63" t="s">
        <v>768</v>
      </c>
      <c r="ES13" s="63" t="s">
        <v>1229</v>
      </c>
      <c r="ET13" s="63" t="s">
        <v>770</v>
      </c>
      <c r="EU13" s="63" t="s">
        <v>771</v>
      </c>
      <c r="EV13" s="63" t="s">
        <v>1230</v>
      </c>
      <c r="EW13" s="63" t="s">
        <v>770</v>
      </c>
      <c r="EX13" s="63" t="s">
        <v>771</v>
      </c>
      <c r="EY13" s="63" t="s">
        <v>1232</v>
      </c>
      <c r="EZ13" s="63" t="s">
        <v>196</v>
      </c>
      <c r="FA13" s="63" t="s">
        <v>1234</v>
      </c>
      <c r="FB13" s="63" t="s">
        <v>209</v>
      </c>
      <c r="FC13" s="63" t="s">
        <v>752</v>
      </c>
      <c r="FD13" s="63" t="s">
        <v>753</v>
      </c>
      <c r="FE13" s="63" t="s">
        <v>784</v>
      </c>
      <c r="FF13" s="63" t="s">
        <v>772</v>
      </c>
      <c r="FG13" s="63" t="s">
        <v>1236</v>
      </c>
      <c r="FH13" s="63" t="s">
        <v>1237</v>
      </c>
      <c r="FI13" s="63" t="s">
        <v>16</v>
      </c>
      <c r="FJ13" s="63" t="s">
        <v>17</v>
      </c>
      <c r="FK13" s="63" t="s">
        <v>145</v>
      </c>
      <c r="FL13" s="63" t="s">
        <v>1239</v>
      </c>
      <c r="FM13" s="63" t="s">
        <v>1240</v>
      </c>
      <c r="FN13" s="63" t="s">
        <v>1241</v>
      </c>
      <c r="FO13" s="63" t="s">
        <v>1243</v>
      </c>
      <c r="FP13" s="63" t="s">
        <v>1244</v>
      </c>
      <c r="FQ13" s="63" t="s">
        <v>1246</v>
      </c>
      <c r="FR13" s="63" t="s">
        <v>774</v>
      </c>
      <c r="FS13" s="63" t="s">
        <v>1247</v>
      </c>
      <c r="FT13" s="63" t="s">
        <v>1248</v>
      </c>
      <c r="FU13" s="63" t="s">
        <v>775</v>
      </c>
      <c r="FV13" s="63" t="s">
        <v>776</v>
      </c>
      <c r="FW13" s="63" t="s">
        <v>1250</v>
      </c>
      <c r="FX13" s="63" t="s">
        <v>1252</v>
      </c>
      <c r="FY13" s="63" t="s">
        <v>777</v>
      </c>
      <c r="FZ13" s="63" t="s">
        <v>1253</v>
      </c>
      <c r="GA13" s="64" t="s">
        <v>1255</v>
      </c>
      <c r="GB13" s="63" t="s">
        <v>1256</v>
      </c>
      <c r="GC13" s="64" t="s">
        <v>1257</v>
      </c>
      <c r="GD13" s="63" t="s">
        <v>1258</v>
      </c>
      <c r="GE13" s="63" t="s">
        <v>1259</v>
      </c>
      <c r="GF13" s="63" t="s">
        <v>1260</v>
      </c>
      <c r="GG13" s="64" t="s">
        <v>150</v>
      </c>
      <c r="GH13" s="63" t="s">
        <v>779</v>
      </c>
      <c r="GI13" s="64" t="s">
        <v>780</v>
      </c>
      <c r="GJ13" s="64" t="s">
        <v>1263</v>
      </c>
      <c r="GK13" s="63" t="s">
        <v>522</v>
      </c>
      <c r="GL13" s="64" t="s">
        <v>781</v>
      </c>
      <c r="GM13" s="64" t="s">
        <v>242</v>
      </c>
      <c r="GN13" s="63" t="s">
        <v>250</v>
      </c>
      <c r="GO13" s="64" t="s">
        <v>784</v>
      </c>
      <c r="GP13" s="64" t="s">
        <v>782</v>
      </c>
      <c r="GQ13" s="63" t="s">
        <v>783</v>
      </c>
      <c r="GR13" s="64" t="s">
        <v>1266</v>
      </c>
      <c r="GS13" s="64" t="s">
        <v>1267</v>
      </c>
      <c r="GT13" s="63" t="s">
        <v>786</v>
      </c>
      <c r="GU13" s="64" t="s">
        <v>1268</v>
      </c>
      <c r="GV13" s="64" t="s">
        <v>1269</v>
      </c>
      <c r="GW13" s="63" t="s">
        <v>1270</v>
      </c>
      <c r="GX13" s="64" t="s">
        <v>1271</v>
      </c>
      <c r="GY13" s="64" t="s">
        <v>789</v>
      </c>
      <c r="GZ13" s="63" t="s">
        <v>790</v>
      </c>
      <c r="HA13" s="64" t="s">
        <v>791</v>
      </c>
      <c r="HB13" s="63" t="s">
        <v>574</v>
      </c>
      <c r="HC13" s="63" t="s">
        <v>1273</v>
      </c>
      <c r="HD13" s="63" t="s">
        <v>792</v>
      </c>
      <c r="HE13" s="63" t="s">
        <v>94</v>
      </c>
      <c r="HF13" s="63" t="s">
        <v>255</v>
      </c>
      <c r="HG13" s="63" t="s">
        <v>254</v>
      </c>
      <c r="HH13" s="63" t="s">
        <v>41</v>
      </c>
      <c r="HI13" s="63" t="s">
        <v>42</v>
      </c>
      <c r="HJ13" s="63" t="s">
        <v>102</v>
      </c>
      <c r="HK13" s="63" t="s">
        <v>1276</v>
      </c>
      <c r="HL13" s="63" t="s">
        <v>793</v>
      </c>
      <c r="HM13" s="63" t="s">
        <v>1277</v>
      </c>
      <c r="HN13" s="63" t="s">
        <v>1279</v>
      </c>
      <c r="HO13" s="63" t="s">
        <v>1280</v>
      </c>
      <c r="HP13" s="63" t="s">
        <v>1281</v>
      </c>
      <c r="HQ13" s="63" t="s">
        <v>798</v>
      </c>
      <c r="HR13" s="63" t="s">
        <v>799</v>
      </c>
      <c r="HS13" s="63" t="s">
        <v>1282</v>
      </c>
      <c r="HT13" s="63" t="s">
        <v>1324</v>
      </c>
      <c r="HU13" s="63" t="s">
        <v>796</v>
      </c>
      <c r="HV13" s="63" t="s">
        <v>1283</v>
      </c>
      <c r="HW13" s="63" t="s">
        <v>1284</v>
      </c>
      <c r="HX13" s="63" t="s">
        <v>1285</v>
      </c>
      <c r="HY13" s="63" t="s">
        <v>1286</v>
      </c>
      <c r="HZ13" s="63" t="s">
        <v>1288</v>
      </c>
      <c r="IA13" s="63" t="s">
        <v>1289</v>
      </c>
      <c r="IB13" s="63" t="s">
        <v>1290</v>
      </c>
      <c r="IC13" s="63" t="s">
        <v>1292</v>
      </c>
      <c r="ID13" s="63" t="s">
        <v>1293</v>
      </c>
      <c r="IE13" s="63" t="s">
        <v>1294</v>
      </c>
      <c r="IF13" s="63" t="s">
        <v>801</v>
      </c>
      <c r="IG13" s="63" t="s">
        <v>802</v>
      </c>
      <c r="IH13" s="63" t="s">
        <v>1295</v>
      </c>
      <c r="II13" s="63" t="s">
        <v>146</v>
      </c>
      <c r="IJ13" s="63" t="s">
        <v>233</v>
      </c>
      <c r="IK13" s="63" t="s">
        <v>207</v>
      </c>
      <c r="IL13" s="63" t="s">
        <v>1298</v>
      </c>
      <c r="IM13" s="63" t="s">
        <v>1299</v>
      </c>
      <c r="IN13" s="63" t="s">
        <v>1300</v>
      </c>
      <c r="IO13" s="63" t="s">
        <v>1302</v>
      </c>
      <c r="IP13" s="63" t="s">
        <v>1303</v>
      </c>
      <c r="IQ13" s="63" t="s">
        <v>1304</v>
      </c>
      <c r="IR13" s="63" t="s">
        <v>1306</v>
      </c>
      <c r="IS13" s="63" t="s">
        <v>1307</v>
      </c>
      <c r="IT13" s="63" t="s">
        <v>1308</v>
      </c>
      <c r="IU13" s="62"/>
      <c r="IV13" s="62"/>
      <c r="IW13" s="62"/>
      <c r="IX13" s="62"/>
    </row>
    <row r="14" spans="1:299" ht="18.600000000000001" thickBot="1" x14ac:dyDescent="0.35">
      <c r="A14" s="2">
        <v>1</v>
      </c>
      <c r="B14" s="76" t="s">
        <v>1431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8.600000000000001" thickBot="1" x14ac:dyDescent="0.35">
      <c r="A15" s="2">
        <v>2</v>
      </c>
      <c r="B15" s="77" t="s">
        <v>1432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S15" s="4"/>
      <c r="ET15" s="4">
        <v>1</v>
      </c>
      <c r="EV15" s="4"/>
      <c r="EW15" s="4">
        <v>1</v>
      </c>
      <c r="EY15" s="4"/>
      <c r="EZ15" s="4">
        <v>1</v>
      </c>
      <c r="FB15" s="4"/>
      <c r="FC15" s="4">
        <v>1</v>
      </c>
      <c r="FE15" s="4"/>
      <c r="FF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U15" s="4"/>
      <c r="GV15" s="4">
        <v>1</v>
      </c>
      <c r="GX15" s="4"/>
      <c r="GY15" s="4">
        <v>1</v>
      </c>
      <c r="HA15" s="4"/>
      <c r="HB15" s="4">
        <v>1</v>
      </c>
      <c r="HD15" s="4"/>
      <c r="HE15" s="4">
        <v>1</v>
      </c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8.600000000000001" thickBot="1" x14ac:dyDescent="0.35">
      <c r="A16" s="2">
        <v>3</v>
      </c>
      <c r="B16" s="77" t="s">
        <v>1433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8.600000000000001" thickBot="1" x14ac:dyDescent="0.35">
      <c r="A17" s="2">
        <v>4</v>
      </c>
      <c r="B17" s="77" t="s">
        <v>1434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8.600000000000001" thickBot="1" x14ac:dyDescent="0.35">
      <c r="A18" s="2">
        <v>5</v>
      </c>
      <c r="B18" s="77" t="s">
        <v>1435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8.600000000000001" thickBot="1" x14ac:dyDescent="0.35">
      <c r="A19" s="2">
        <v>6</v>
      </c>
      <c r="B19" s="77" t="s">
        <v>1436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8.600000000000001" thickBot="1" x14ac:dyDescent="0.35">
      <c r="A20" s="2">
        <v>7</v>
      </c>
      <c r="B20" s="77" t="s">
        <v>1437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8.600000000000001" thickBot="1" x14ac:dyDescent="0.35">
      <c r="A21" s="3">
        <v>8</v>
      </c>
      <c r="B21" s="77" t="s">
        <v>1438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 t="s">
        <v>1456</v>
      </c>
      <c r="BG21" s="4"/>
      <c r="BH21" s="4">
        <v>1</v>
      </c>
      <c r="BI21" s="4" t="s">
        <v>1456</v>
      </c>
      <c r="BJ21" s="4"/>
      <c r="BK21" s="4">
        <v>1</v>
      </c>
      <c r="BL21" s="4" t="s">
        <v>1456</v>
      </c>
      <c r="BM21" s="4"/>
      <c r="BN21" s="4">
        <v>1</v>
      </c>
      <c r="BO21" s="4" t="s">
        <v>1456</v>
      </c>
      <c r="BP21" s="4"/>
      <c r="BQ21" s="4">
        <v>1</v>
      </c>
      <c r="BR21" s="4" t="s">
        <v>1456</v>
      </c>
      <c r="BS21" s="4"/>
      <c r="BT21" s="4">
        <v>1</v>
      </c>
      <c r="BU21" s="4" t="s">
        <v>1456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ht="18.600000000000001" thickBot="1" x14ac:dyDescent="0.35">
      <c r="A22" s="3">
        <v>9</v>
      </c>
      <c r="B22" s="77" t="s">
        <v>1439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8.600000000000001" thickBot="1" x14ac:dyDescent="0.35">
      <c r="A23" s="3">
        <v>10</v>
      </c>
      <c r="B23" s="77" t="s">
        <v>1440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93" ht="18.600000000000001" thickBot="1" x14ac:dyDescent="0.35">
      <c r="A24" s="3">
        <v>11</v>
      </c>
      <c r="B24" s="77" t="s">
        <v>1441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8.600000000000001" thickBot="1" x14ac:dyDescent="0.35">
      <c r="A25" s="3">
        <v>12</v>
      </c>
      <c r="B25" s="77" t="s">
        <v>1442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8.600000000000001" thickBot="1" x14ac:dyDescent="0.35">
      <c r="A26" s="3">
        <v>13</v>
      </c>
      <c r="B26" s="77" t="s">
        <v>1443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8.600000000000001" thickBot="1" x14ac:dyDescent="0.35">
      <c r="A27" s="3">
        <v>14</v>
      </c>
      <c r="B27" s="77" t="s">
        <v>1444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8.600000000000001" thickBot="1" x14ac:dyDescent="0.35">
      <c r="A28" s="3">
        <v>15</v>
      </c>
      <c r="B28" s="77" t="s">
        <v>1445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8.600000000000001" thickBot="1" x14ac:dyDescent="0.35">
      <c r="A29" s="3">
        <v>16</v>
      </c>
      <c r="B29" s="77" t="s">
        <v>1446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8.600000000000001" thickBot="1" x14ac:dyDescent="0.35">
      <c r="A30" s="3">
        <v>17</v>
      </c>
      <c r="B30" s="78" t="s">
        <v>1447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8.600000000000001" thickBot="1" x14ac:dyDescent="0.35">
      <c r="A31" s="3">
        <v>18</v>
      </c>
      <c r="B31" s="77" t="s">
        <v>1448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8.600000000000001" thickBot="1" x14ac:dyDescent="0.35">
      <c r="A32" s="3">
        <v>19</v>
      </c>
      <c r="B32" s="77" t="s">
        <v>1449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8.600000000000001" thickBot="1" x14ac:dyDescent="0.35">
      <c r="A33" s="3">
        <v>20</v>
      </c>
      <c r="B33" s="77" t="s">
        <v>1450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8.600000000000001" thickBot="1" x14ac:dyDescent="0.35">
      <c r="A34" s="3">
        <v>21</v>
      </c>
      <c r="B34" s="77" t="s">
        <v>1451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/>
      <c r="GT34" s="4"/>
      <c r="GU34" s="4">
        <v>1</v>
      </c>
      <c r="GV34" s="4"/>
      <c r="GW34" s="4"/>
      <c r="GX34" s="4">
        <v>1</v>
      </c>
      <c r="GY34" s="4"/>
      <c r="GZ34" s="4"/>
      <c r="HA34" s="4">
        <v>1</v>
      </c>
      <c r="HB34" s="4"/>
      <c r="HC34" s="4"/>
      <c r="HD34" s="4">
        <v>1</v>
      </c>
      <c r="HE34" s="4"/>
      <c r="HF34" s="4"/>
      <c r="HG34" s="4">
        <v>1</v>
      </c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8.600000000000001" thickBot="1" x14ac:dyDescent="0.35">
      <c r="A35" s="3">
        <v>22</v>
      </c>
      <c r="B35" s="77" t="s">
        <v>1452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8.600000000000001" thickBot="1" x14ac:dyDescent="0.35">
      <c r="A36" s="3">
        <v>23</v>
      </c>
      <c r="B36" s="77" t="s">
        <v>1453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ht="18.600000000000001" thickBot="1" x14ac:dyDescent="0.35">
      <c r="A37" s="3">
        <v>24</v>
      </c>
      <c r="B37" s="77" t="s">
        <v>1454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93" ht="18.600000000000001" thickBot="1" x14ac:dyDescent="0.35">
      <c r="A38" s="3">
        <v>25</v>
      </c>
      <c r="B38" s="77" t="s">
        <v>1455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3" x14ac:dyDescent="0.3">
      <c r="A39" s="87" t="s">
        <v>276</v>
      </c>
      <c r="B39" s="88"/>
      <c r="C39" s="3">
        <f t="shared" ref="C39:W39" si="0">SUM(C14:C38)</f>
        <v>16</v>
      </c>
      <c r="D39" s="3">
        <f t="shared" si="0"/>
        <v>7</v>
      </c>
      <c r="E39" s="3">
        <f t="shared" si="0"/>
        <v>2</v>
      </c>
      <c r="F39" s="75">
        <f>(F14+F15+F16+F17+F18+F19+F20+F21+F22+F23+F24+F25+F26+F27+F29+F28+F30+F31+F32+F33+F34+F35+F36+F37+F38)</f>
        <v>16</v>
      </c>
      <c r="G39" s="3">
        <f t="shared" si="0"/>
        <v>7</v>
      </c>
      <c r="H39" s="75">
        <f>(H14+H15+H16+H17+H18+H19+H20+H21+H22+H23+H24+H25+H26+H27+H28+H29+H30+H31+H32+H33+H34+H35+H36+H37+H38)</f>
        <v>2</v>
      </c>
      <c r="I39" s="3">
        <f t="shared" si="0"/>
        <v>16</v>
      </c>
      <c r="J39" s="3">
        <f t="shared" si="0"/>
        <v>7</v>
      </c>
      <c r="K39" s="3">
        <f t="shared" si="0"/>
        <v>2</v>
      </c>
      <c r="L39" s="3">
        <f t="shared" si="0"/>
        <v>16</v>
      </c>
      <c r="M39" s="3">
        <f t="shared" si="0"/>
        <v>7</v>
      </c>
      <c r="N39" s="3">
        <f t="shared" si="0"/>
        <v>2</v>
      </c>
      <c r="O39" s="3">
        <f t="shared" si="0"/>
        <v>16</v>
      </c>
      <c r="P39" s="3">
        <f t="shared" si="0"/>
        <v>7</v>
      </c>
      <c r="Q39" s="3">
        <f t="shared" si="0"/>
        <v>2</v>
      </c>
      <c r="R39" s="3">
        <f t="shared" si="0"/>
        <v>16</v>
      </c>
      <c r="S39" s="3">
        <f t="shared" si="0"/>
        <v>7</v>
      </c>
      <c r="T39" s="3">
        <f t="shared" si="0"/>
        <v>2</v>
      </c>
      <c r="U39" s="3">
        <f t="shared" si="0"/>
        <v>15</v>
      </c>
      <c r="V39" s="3">
        <f t="shared" si="0"/>
        <v>7</v>
      </c>
      <c r="W39" s="3">
        <f t="shared" si="0"/>
        <v>3</v>
      </c>
      <c r="X39" s="3">
        <f t="shared" ref="X39:BJ39" si="1">SUM(X14:X38)</f>
        <v>15</v>
      </c>
      <c r="Y39" s="3">
        <f t="shared" si="1"/>
        <v>7</v>
      </c>
      <c r="Z39" s="3">
        <f t="shared" si="1"/>
        <v>3</v>
      </c>
      <c r="AA39" s="3">
        <f t="shared" si="1"/>
        <v>15</v>
      </c>
      <c r="AB39" s="3">
        <f t="shared" si="1"/>
        <v>7</v>
      </c>
      <c r="AC39" s="3">
        <f t="shared" si="1"/>
        <v>3</v>
      </c>
      <c r="AD39" s="3">
        <f t="shared" si="1"/>
        <v>15</v>
      </c>
      <c r="AE39" s="3">
        <f t="shared" si="1"/>
        <v>7</v>
      </c>
      <c r="AF39" s="3">
        <f t="shared" si="1"/>
        <v>3</v>
      </c>
      <c r="AG39" s="3">
        <f t="shared" si="1"/>
        <v>15</v>
      </c>
      <c r="AH39" s="3">
        <f t="shared" si="1"/>
        <v>7</v>
      </c>
      <c r="AI39" s="3">
        <f t="shared" si="1"/>
        <v>3</v>
      </c>
      <c r="AJ39" s="3">
        <f t="shared" si="1"/>
        <v>15</v>
      </c>
      <c r="AK39" s="3">
        <f t="shared" si="1"/>
        <v>7</v>
      </c>
      <c r="AL39" s="3">
        <f t="shared" si="1"/>
        <v>3</v>
      </c>
      <c r="AM39" s="3">
        <f t="shared" si="1"/>
        <v>14</v>
      </c>
      <c r="AN39" s="3">
        <f t="shared" si="1"/>
        <v>8</v>
      </c>
      <c r="AO39" s="3">
        <f t="shared" si="1"/>
        <v>3</v>
      </c>
      <c r="AP39" s="3">
        <f t="shared" si="1"/>
        <v>14</v>
      </c>
      <c r="AQ39" s="3">
        <f t="shared" si="1"/>
        <v>8</v>
      </c>
      <c r="AR39" s="3">
        <f t="shared" si="1"/>
        <v>3</v>
      </c>
      <c r="AS39" s="3">
        <f t="shared" si="1"/>
        <v>14</v>
      </c>
      <c r="AT39" s="3">
        <f t="shared" si="1"/>
        <v>8</v>
      </c>
      <c r="AU39" s="3">
        <f t="shared" si="1"/>
        <v>3</v>
      </c>
      <c r="AV39" s="3">
        <f t="shared" si="1"/>
        <v>14</v>
      </c>
      <c r="AW39" s="3">
        <f t="shared" si="1"/>
        <v>8</v>
      </c>
      <c r="AX39" s="3">
        <f t="shared" si="1"/>
        <v>3</v>
      </c>
      <c r="AY39" s="3">
        <f t="shared" si="1"/>
        <v>14</v>
      </c>
      <c r="AZ39" s="3">
        <f t="shared" si="1"/>
        <v>8</v>
      </c>
      <c r="BA39" s="3">
        <f t="shared" si="1"/>
        <v>3</v>
      </c>
      <c r="BB39" s="3">
        <f t="shared" si="1"/>
        <v>14</v>
      </c>
      <c r="BC39" s="3">
        <f t="shared" si="1"/>
        <v>8</v>
      </c>
      <c r="BD39" s="3">
        <f t="shared" si="1"/>
        <v>3</v>
      </c>
      <c r="BE39" s="3">
        <f t="shared" si="1"/>
        <v>13</v>
      </c>
      <c r="BF39" s="3">
        <f t="shared" si="1"/>
        <v>10</v>
      </c>
      <c r="BG39" s="3">
        <f t="shared" si="1"/>
        <v>2</v>
      </c>
      <c r="BH39" s="3">
        <f t="shared" si="1"/>
        <v>13</v>
      </c>
      <c r="BI39" s="3">
        <f t="shared" si="1"/>
        <v>10</v>
      </c>
      <c r="BJ39" s="3">
        <f t="shared" si="1"/>
        <v>2</v>
      </c>
      <c r="BK39" s="3">
        <f t="shared" ref="BK39:DC39" si="2">SUM(BK14:BK38)</f>
        <v>13</v>
      </c>
      <c r="BL39" s="3">
        <f t="shared" si="2"/>
        <v>10</v>
      </c>
      <c r="BM39" s="3">
        <f t="shared" si="2"/>
        <v>2</v>
      </c>
      <c r="BN39" s="3">
        <f t="shared" si="2"/>
        <v>13</v>
      </c>
      <c r="BO39" s="3">
        <f t="shared" si="2"/>
        <v>10</v>
      </c>
      <c r="BP39" s="3">
        <f t="shared" si="2"/>
        <v>2</v>
      </c>
      <c r="BQ39" s="3">
        <f t="shared" si="2"/>
        <v>13</v>
      </c>
      <c r="BR39" s="3">
        <f t="shared" si="2"/>
        <v>10</v>
      </c>
      <c r="BS39" s="3">
        <f t="shared" si="2"/>
        <v>2</v>
      </c>
      <c r="BT39" s="3">
        <f t="shared" si="2"/>
        <v>13</v>
      </c>
      <c r="BU39" s="3">
        <f t="shared" si="2"/>
        <v>10</v>
      </c>
      <c r="BV39" s="3">
        <f t="shared" si="2"/>
        <v>2</v>
      </c>
      <c r="BW39" s="3">
        <f t="shared" si="2"/>
        <v>13</v>
      </c>
      <c r="BX39" s="3">
        <f t="shared" si="2"/>
        <v>9</v>
      </c>
      <c r="BY39" s="3">
        <f t="shared" si="2"/>
        <v>3</v>
      </c>
      <c r="BZ39" s="3">
        <f t="shared" si="2"/>
        <v>13</v>
      </c>
      <c r="CA39" s="3">
        <f t="shared" si="2"/>
        <v>9</v>
      </c>
      <c r="CB39" s="3">
        <f t="shared" si="2"/>
        <v>3</v>
      </c>
      <c r="CC39" s="3">
        <f t="shared" si="2"/>
        <v>13</v>
      </c>
      <c r="CD39" s="3">
        <f t="shared" si="2"/>
        <v>9</v>
      </c>
      <c r="CE39" s="3">
        <f t="shared" si="2"/>
        <v>3</v>
      </c>
      <c r="CF39" s="3">
        <f t="shared" si="2"/>
        <v>13</v>
      </c>
      <c r="CG39" s="3">
        <f t="shared" si="2"/>
        <v>9</v>
      </c>
      <c r="CH39" s="3">
        <f t="shared" si="2"/>
        <v>3</v>
      </c>
      <c r="CI39" s="3">
        <f t="shared" si="2"/>
        <v>13</v>
      </c>
      <c r="CJ39" s="3">
        <f t="shared" si="2"/>
        <v>9</v>
      </c>
      <c r="CK39" s="3">
        <f t="shared" si="2"/>
        <v>3</v>
      </c>
      <c r="CL39" s="3">
        <f t="shared" si="2"/>
        <v>13</v>
      </c>
      <c r="CM39" s="3">
        <f t="shared" si="2"/>
        <v>9</v>
      </c>
      <c r="CN39" s="3">
        <f t="shared" si="2"/>
        <v>3</v>
      </c>
      <c r="CO39" s="3">
        <f t="shared" si="2"/>
        <v>14</v>
      </c>
      <c r="CP39" s="3">
        <f t="shared" si="2"/>
        <v>7</v>
      </c>
      <c r="CQ39" s="3">
        <f t="shared" si="2"/>
        <v>4</v>
      </c>
      <c r="CR39" s="3">
        <f t="shared" si="2"/>
        <v>14</v>
      </c>
      <c r="CS39" s="3">
        <f t="shared" si="2"/>
        <v>7</v>
      </c>
      <c r="CT39" s="3">
        <f t="shared" si="2"/>
        <v>4</v>
      </c>
      <c r="CU39" s="3">
        <f t="shared" si="2"/>
        <v>14</v>
      </c>
      <c r="CV39" s="3">
        <f t="shared" si="2"/>
        <v>7</v>
      </c>
      <c r="CW39" s="3">
        <f t="shared" si="2"/>
        <v>4</v>
      </c>
      <c r="CX39" s="3">
        <f t="shared" si="2"/>
        <v>14</v>
      </c>
      <c r="CY39" s="3">
        <f t="shared" si="2"/>
        <v>7</v>
      </c>
      <c r="CZ39" s="3">
        <f t="shared" si="2"/>
        <v>4</v>
      </c>
      <c r="DA39" s="3">
        <f t="shared" si="2"/>
        <v>14</v>
      </c>
      <c r="DB39" s="3">
        <f t="shared" si="2"/>
        <v>7</v>
      </c>
      <c r="DC39" s="3">
        <f t="shared" si="2"/>
        <v>4</v>
      </c>
      <c r="DD39" s="3">
        <f t="shared" ref="DD39:DR39" si="3">SUM(DD14:DD38)</f>
        <v>14</v>
      </c>
      <c r="DE39" s="3">
        <f t="shared" si="3"/>
        <v>7</v>
      </c>
      <c r="DF39" s="3">
        <f t="shared" si="3"/>
        <v>4</v>
      </c>
      <c r="DG39" s="3">
        <f t="shared" si="3"/>
        <v>14</v>
      </c>
      <c r="DH39" s="3">
        <f t="shared" si="3"/>
        <v>9</v>
      </c>
      <c r="DI39" s="3">
        <f t="shared" si="3"/>
        <v>2</v>
      </c>
      <c r="DJ39" s="3">
        <f t="shared" si="3"/>
        <v>14</v>
      </c>
      <c r="DK39" s="3">
        <f t="shared" si="3"/>
        <v>9</v>
      </c>
      <c r="DL39" s="3">
        <f t="shared" si="3"/>
        <v>2</v>
      </c>
      <c r="DM39" s="3">
        <f t="shared" si="3"/>
        <v>14</v>
      </c>
      <c r="DN39" s="3">
        <f t="shared" si="3"/>
        <v>9</v>
      </c>
      <c r="DO39" s="3">
        <f t="shared" si="3"/>
        <v>2</v>
      </c>
      <c r="DP39" s="3">
        <f t="shared" si="3"/>
        <v>14</v>
      </c>
      <c r="DQ39" s="3">
        <f t="shared" si="3"/>
        <v>9</v>
      </c>
      <c r="DR39" s="3">
        <f t="shared" si="3"/>
        <v>2</v>
      </c>
      <c r="DS39" s="3">
        <f t="shared" ref="DS39:FF39" si="4">SUM(DS14:DS38)</f>
        <v>14</v>
      </c>
      <c r="DT39" s="3">
        <f t="shared" si="4"/>
        <v>9</v>
      </c>
      <c r="DU39" s="3">
        <f t="shared" si="4"/>
        <v>2</v>
      </c>
      <c r="DV39" s="3">
        <f t="shared" si="4"/>
        <v>14</v>
      </c>
      <c r="DW39" s="3">
        <f t="shared" si="4"/>
        <v>9</v>
      </c>
      <c r="DX39" s="3">
        <f t="shared" si="4"/>
        <v>2</v>
      </c>
      <c r="DY39" s="3">
        <f t="shared" si="4"/>
        <v>16</v>
      </c>
      <c r="DZ39" s="3">
        <f t="shared" si="4"/>
        <v>7</v>
      </c>
      <c r="EA39" s="3">
        <f t="shared" si="4"/>
        <v>2</v>
      </c>
      <c r="EB39" s="3">
        <f t="shared" si="4"/>
        <v>16</v>
      </c>
      <c r="EC39" s="3">
        <f t="shared" si="4"/>
        <v>7</v>
      </c>
      <c r="ED39" s="3">
        <f t="shared" si="4"/>
        <v>2</v>
      </c>
      <c r="EE39" s="3">
        <f t="shared" si="4"/>
        <v>16</v>
      </c>
      <c r="EF39" s="3">
        <f t="shared" si="4"/>
        <v>7</v>
      </c>
      <c r="EG39" s="3">
        <f t="shared" si="4"/>
        <v>2</v>
      </c>
      <c r="EH39" s="3">
        <f t="shared" si="4"/>
        <v>16</v>
      </c>
      <c r="EI39" s="3">
        <f t="shared" si="4"/>
        <v>7</v>
      </c>
      <c r="EJ39" s="3">
        <f t="shared" si="4"/>
        <v>2</v>
      </c>
      <c r="EK39" s="3">
        <f t="shared" si="4"/>
        <v>16</v>
      </c>
      <c r="EL39" s="3">
        <f t="shared" si="4"/>
        <v>7</v>
      </c>
      <c r="EM39" s="3">
        <f t="shared" si="4"/>
        <v>2</v>
      </c>
      <c r="EN39" s="3">
        <f t="shared" si="4"/>
        <v>16</v>
      </c>
      <c r="EO39" s="3">
        <f t="shared" si="4"/>
        <v>7</v>
      </c>
      <c r="EP39" s="3">
        <f t="shared" si="4"/>
        <v>2</v>
      </c>
      <c r="EQ39" s="3">
        <f t="shared" si="4"/>
        <v>12</v>
      </c>
      <c r="ER39" s="3">
        <f t="shared" si="4"/>
        <v>12</v>
      </c>
      <c r="ES39" s="3">
        <f t="shared" si="4"/>
        <v>1</v>
      </c>
      <c r="ET39" s="3">
        <f t="shared" si="4"/>
        <v>12</v>
      </c>
      <c r="EU39" s="3">
        <f t="shared" si="4"/>
        <v>12</v>
      </c>
      <c r="EV39" s="3">
        <f t="shared" si="4"/>
        <v>1</v>
      </c>
      <c r="EW39" s="3">
        <f t="shared" si="4"/>
        <v>12</v>
      </c>
      <c r="EX39" s="3">
        <f t="shared" si="4"/>
        <v>12</v>
      </c>
      <c r="EY39" s="3">
        <f t="shared" si="4"/>
        <v>1</v>
      </c>
      <c r="EZ39" s="3">
        <f t="shared" si="4"/>
        <v>12</v>
      </c>
      <c r="FA39" s="3">
        <f t="shared" si="4"/>
        <v>12</v>
      </c>
      <c r="FB39" s="3">
        <f t="shared" si="4"/>
        <v>1</v>
      </c>
      <c r="FC39" s="3">
        <f t="shared" si="4"/>
        <v>12</v>
      </c>
      <c r="FD39" s="3">
        <f t="shared" si="4"/>
        <v>12</v>
      </c>
      <c r="FE39" s="3">
        <f t="shared" si="4"/>
        <v>1</v>
      </c>
      <c r="FF39" s="3">
        <f t="shared" si="4"/>
        <v>12</v>
      </c>
      <c r="FG39" s="3">
        <f t="shared" ref="FG39:HR39" si="5">SUM(FG14:FG38)</f>
        <v>12</v>
      </c>
      <c r="FH39" s="3">
        <f t="shared" si="5"/>
        <v>1</v>
      </c>
      <c r="FI39" s="3">
        <f t="shared" si="5"/>
        <v>11</v>
      </c>
      <c r="FJ39" s="3">
        <f t="shared" si="5"/>
        <v>10</v>
      </c>
      <c r="FK39" s="3">
        <f t="shared" si="5"/>
        <v>4</v>
      </c>
      <c r="FL39" s="3">
        <f t="shared" si="5"/>
        <v>11</v>
      </c>
      <c r="FM39" s="3">
        <f t="shared" si="5"/>
        <v>10</v>
      </c>
      <c r="FN39" s="3">
        <f t="shared" si="5"/>
        <v>4</v>
      </c>
      <c r="FO39" s="3">
        <f t="shared" si="5"/>
        <v>11</v>
      </c>
      <c r="FP39" s="3">
        <f t="shared" si="5"/>
        <v>10</v>
      </c>
      <c r="FQ39" s="3">
        <f t="shared" si="5"/>
        <v>4</v>
      </c>
      <c r="FR39" s="3">
        <f t="shared" si="5"/>
        <v>11</v>
      </c>
      <c r="FS39" s="3">
        <f t="shared" si="5"/>
        <v>10</v>
      </c>
      <c r="FT39" s="3">
        <f t="shared" si="5"/>
        <v>4</v>
      </c>
      <c r="FU39" s="3">
        <f t="shared" si="5"/>
        <v>11</v>
      </c>
      <c r="FV39" s="3">
        <f t="shared" si="5"/>
        <v>10</v>
      </c>
      <c r="FW39" s="3">
        <f t="shared" si="5"/>
        <v>4</v>
      </c>
      <c r="FX39" s="3">
        <f t="shared" si="5"/>
        <v>11</v>
      </c>
      <c r="FY39" s="3">
        <f t="shared" si="5"/>
        <v>10</v>
      </c>
      <c r="FZ39" s="3">
        <f t="shared" si="5"/>
        <v>4</v>
      </c>
      <c r="GA39" s="3">
        <f t="shared" si="5"/>
        <v>15</v>
      </c>
      <c r="GB39" s="3">
        <f t="shared" si="5"/>
        <v>8</v>
      </c>
      <c r="GC39" s="3">
        <f t="shared" si="5"/>
        <v>2</v>
      </c>
      <c r="GD39" s="3">
        <f t="shared" si="5"/>
        <v>15</v>
      </c>
      <c r="GE39" s="3">
        <f t="shared" si="5"/>
        <v>8</v>
      </c>
      <c r="GF39" s="3">
        <f t="shared" si="5"/>
        <v>2</v>
      </c>
      <c r="GG39" s="3">
        <f t="shared" si="5"/>
        <v>15</v>
      </c>
      <c r="GH39" s="3">
        <f t="shared" si="5"/>
        <v>8</v>
      </c>
      <c r="GI39" s="3">
        <f t="shared" si="5"/>
        <v>2</v>
      </c>
      <c r="GJ39" s="3">
        <f t="shared" si="5"/>
        <v>15</v>
      </c>
      <c r="GK39" s="3">
        <f t="shared" si="5"/>
        <v>8</v>
      </c>
      <c r="GL39" s="3">
        <f t="shared" si="5"/>
        <v>2</v>
      </c>
      <c r="GM39" s="3">
        <f t="shared" si="5"/>
        <v>15</v>
      </c>
      <c r="GN39" s="3">
        <f t="shared" si="5"/>
        <v>8</v>
      </c>
      <c r="GO39" s="3">
        <f t="shared" si="5"/>
        <v>2</v>
      </c>
      <c r="GP39" s="3">
        <f t="shared" si="5"/>
        <v>15</v>
      </c>
      <c r="GQ39" s="3">
        <f t="shared" si="5"/>
        <v>8</v>
      </c>
      <c r="GR39" s="3">
        <f t="shared" si="5"/>
        <v>2</v>
      </c>
      <c r="GS39" s="3">
        <f t="shared" si="5"/>
        <v>12</v>
      </c>
      <c r="GT39" s="3">
        <f t="shared" si="5"/>
        <v>12</v>
      </c>
      <c r="GU39" s="3">
        <f t="shared" si="5"/>
        <v>1</v>
      </c>
      <c r="GV39" s="3">
        <f t="shared" si="5"/>
        <v>12</v>
      </c>
      <c r="GW39" s="3">
        <f t="shared" si="5"/>
        <v>12</v>
      </c>
      <c r="GX39" s="3">
        <f t="shared" si="5"/>
        <v>1</v>
      </c>
      <c r="GY39" s="3">
        <f t="shared" si="5"/>
        <v>12</v>
      </c>
      <c r="GZ39" s="3">
        <f t="shared" si="5"/>
        <v>12</v>
      </c>
      <c r="HA39" s="3">
        <f t="shared" si="5"/>
        <v>1</v>
      </c>
      <c r="HB39" s="3">
        <f t="shared" si="5"/>
        <v>12</v>
      </c>
      <c r="HC39" s="3">
        <f t="shared" si="5"/>
        <v>12</v>
      </c>
      <c r="HD39" s="3">
        <f t="shared" si="5"/>
        <v>1</v>
      </c>
      <c r="HE39" s="3">
        <f t="shared" si="5"/>
        <v>12</v>
      </c>
      <c r="HF39" s="3">
        <f t="shared" si="5"/>
        <v>12</v>
      </c>
      <c r="HG39" s="3">
        <f t="shared" si="5"/>
        <v>1</v>
      </c>
      <c r="HH39" s="3">
        <f t="shared" si="5"/>
        <v>11</v>
      </c>
      <c r="HI39" s="3">
        <f t="shared" si="5"/>
        <v>10</v>
      </c>
      <c r="HJ39" s="3">
        <f t="shared" si="5"/>
        <v>4</v>
      </c>
      <c r="HK39" s="3">
        <f t="shared" si="5"/>
        <v>11</v>
      </c>
      <c r="HL39" s="3">
        <f t="shared" si="5"/>
        <v>10</v>
      </c>
      <c r="HM39" s="3">
        <f t="shared" si="5"/>
        <v>4</v>
      </c>
      <c r="HN39" s="3">
        <f t="shared" si="5"/>
        <v>11</v>
      </c>
      <c r="HO39" s="3">
        <f t="shared" si="5"/>
        <v>10</v>
      </c>
      <c r="HP39" s="3">
        <f t="shared" si="5"/>
        <v>4</v>
      </c>
      <c r="HQ39" s="3">
        <f t="shared" si="5"/>
        <v>11</v>
      </c>
      <c r="HR39" s="3">
        <f t="shared" si="5"/>
        <v>10</v>
      </c>
      <c r="HS39" s="3">
        <f t="shared" ref="HS39:HY39" si="6">SUM(HS14:HS38)</f>
        <v>4</v>
      </c>
      <c r="HT39" s="3">
        <f t="shared" si="6"/>
        <v>11</v>
      </c>
      <c r="HU39" s="3">
        <f t="shared" si="6"/>
        <v>10</v>
      </c>
      <c r="HV39" s="3">
        <f t="shared" si="6"/>
        <v>4</v>
      </c>
      <c r="HW39" s="3">
        <f t="shared" si="6"/>
        <v>11</v>
      </c>
      <c r="HX39" s="3">
        <f t="shared" si="6"/>
        <v>10</v>
      </c>
      <c r="HY39" s="3">
        <f t="shared" si="6"/>
        <v>4</v>
      </c>
      <c r="HZ39" s="3">
        <f t="shared" ref="HZ39:IQ39" si="7">SUM(HZ14:HZ38)</f>
        <v>15</v>
      </c>
      <c r="IA39" s="3">
        <f t="shared" si="7"/>
        <v>8</v>
      </c>
      <c r="IB39" s="3">
        <f t="shared" si="7"/>
        <v>2</v>
      </c>
      <c r="IC39" s="3">
        <f t="shared" si="7"/>
        <v>15</v>
      </c>
      <c r="ID39" s="3">
        <f t="shared" si="7"/>
        <v>8</v>
      </c>
      <c r="IE39" s="3">
        <f t="shared" si="7"/>
        <v>2</v>
      </c>
      <c r="IF39" s="3">
        <f t="shared" si="7"/>
        <v>15</v>
      </c>
      <c r="IG39" s="3">
        <f t="shared" si="7"/>
        <v>8</v>
      </c>
      <c r="IH39" s="3">
        <f t="shared" si="7"/>
        <v>2</v>
      </c>
      <c r="II39" s="3">
        <f t="shared" si="7"/>
        <v>15</v>
      </c>
      <c r="IJ39" s="3">
        <f t="shared" si="7"/>
        <v>8</v>
      </c>
      <c r="IK39" s="3">
        <f t="shared" si="7"/>
        <v>2</v>
      </c>
      <c r="IL39" s="3">
        <f t="shared" si="7"/>
        <v>15</v>
      </c>
      <c r="IM39" s="3">
        <f t="shared" si="7"/>
        <v>8</v>
      </c>
      <c r="IN39" s="3">
        <f t="shared" si="7"/>
        <v>2</v>
      </c>
      <c r="IO39" s="3">
        <f t="shared" si="7"/>
        <v>15</v>
      </c>
      <c r="IP39" s="3">
        <f t="shared" si="7"/>
        <v>8</v>
      </c>
      <c r="IQ39" s="3">
        <f t="shared" si="7"/>
        <v>2</v>
      </c>
      <c r="IR39" s="3">
        <f>(IR14+IR15+IR16+IR17+IR18+IR19+IR20+IR21+IR22+IR23+IR24+IR25+IR26+IR27+IR28+IR29+IR30+IR31+IR32+IR33+IR34+IR35+IR36+IR37+IR38)</f>
        <v>15</v>
      </c>
      <c r="IS39" s="3">
        <f t="shared" ref="IS39:IT39" si="8">(IS14+IS15+IS16+IS17+IS18+IS19+IS20+IS21+IS22+IS23+IS24+IS25+IS26+IS27+IS28+IS29+IS30+IS31+IS32+IS33+IS34+IS35+IS36+IS37+IS38)</f>
        <v>8</v>
      </c>
      <c r="IT39" s="3">
        <f t="shared" si="8"/>
        <v>2</v>
      </c>
    </row>
    <row r="40" spans="1:293" ht="44.4" customHeight="1" x14ac:dyDescent="0.3">
      <c r="A40" s="89" t="s">
        <v>831</v>
      </c>
      <c r="B40" s="90"/>
      <c r="C40" s="10">
        <f>C39/25%</f>
        <v>64</v>
      </c>
      <c r="D40" s="10">
        <f t="shared" ref="D40:W40" si="9">D39/25%</f>
        <v>28</v>
      </c>
      <c r="E40" s="10">
        <f t="shared" si="9"/>
        <v>8</v>
      </c>
      <c r="F40" s="21">
        <f t="shared" si="9"/>
        <v>64</v>
      </c>
      <c r="G40" s="10">
        <f t="shared" si="9"/>
        <v>28</v>
      </c>
      <c r="H40" s="21">
        <f t="shared" si="9"/>
        <v>8</v>
      </c>
      <c r="I40" s="10">
        <f t="shared" si="9"/>
        <v>64</v>
      </c>
      <c r="J40" s="10">
        <f t="shared" si="9"/>
        <v>28</v>
      </c>
      <c r="K40" s="10">
        <f t="shared" si="9"/>
        <v>8</v>
      </c>
      <c r="L40" s="10">
        <f t="shared" si="9"/>
        <v>64</v>
      </c>
      <c r="M40" s="10">
        <f t="shared" si="9"/>
        <v>28</v>
      </c>
      <c r="N40" s="10">
        <f t="shared" si="9"/>
        <v>8</v>
      </c>
      <c r="O40" s="10">
        <f t="shared" si="9"/>
        <v>64</v>
      </c>
      <c r="P40" s="10">
        <f t="shared" si="9"/>
        <v>28</v>
      </c>
      <c r="Q40" s="10">
        <f t="shared" si="9"/>
        <v>8</v>
      </c>
      <c r="R40" s="10">
        <f t="shared" si="9"/>
        <v>64</v>
      </c>
      <c r="S40" s="10">
        <f t="shared" si="9"/>
        <v>28</v>
      </c>
      <c r="T40" s="10">
        <f t="shared" si="9"/>
        <v>8</v>
      </c>
      <c r="U40" s="10">
        <f t="shared" si="9"/>
        <v>60</v>
      </c>
      <c r="V40" s="10">
        <f t="shared" si="9"/>
        <v>28</v>
      </c>
      <c r="W40" s="10">
        <f t="shared" si="9"/>
        <v>12</v>
      </c>
      <c r="X40" s="10">
        <f t="shared" ref="X40:BJ40" si="10">X39/25%</f>
        <v>60</v>
      </c>
      <c r="Y40" s="10">
        <f t="shared" si="10"/>
        <v>28</v>
      </c>
      <c r="Z40" s="10">
        <f t="shared" si="10"/>
        <v>12</v>
      </c>
      <c r="AA40" s="10">
        <f t="shared" si="10"/>
        <v>60</v>
      </c>
      <c r="AB40" s="10">
        <f t="shared" si="10"/>
        <v>28</v>
      </c>
      <c r="AC40" s="10">
        <f t="shared" si="10"/>
        <v>12</v>
      </c>
      <c r="AD40" s="10">
        <f t="shared" si="10"/>
        <v>60</v>
      </c>
      <c r="AE40" s="10">
        <f t="shared" si="10"/>
        <v>28</v>
      </c>
      <c r="AF40" s="10">
        <f t="shared" si="10"/>
        <v>12</v>
      </c>
      <c r="AG40" s="10">
        <f t="shared" si="10"/>
        <v>60</v>
      </c>
      <c r="AH40" s="10">
        <f t="shared" si="10"/>
        <v>28</v>
      </c>
      <c r="AI40" s="10">
        <f t="shared" si="10"/>
        <v>12</v>
      </c>
      <c r="AJ40" s="10">
        <f t="shared" si="10"/>
        <v>60</v>
      </c>
      <c r="AK40" s="10">
        <f t="shared" si="10"/>
        <v>28</v>
      </c>
      <c r="AL40" s="10">
        <f t="shared" si="10"/>
        <v>12</v>
      </c>
      <c r="AM40" s="10">
        <f t="shared" si="10"/>
        <v>56</v>
      </c>
      <c r="AN40" s="10">
        <f t="shared" si="10"/>
        <v>32</v>
      </c>
      <c r="AO40" s="10">
        <f t="shared" si="10"/>
        <v>12</v>
      </c>
      <c r="AP40" s="10">
        <f t="shared" si="10"/>
        <v>56</v>
      </c>
      <c r="AQ40" s="10">
        <f t="shared" si="10"/>
        <v>32</v>
      </c>
      <c r="AR40" s="10">
        <f t="shared" si="10"/>
        <v>12</v>
      </c>
      <c r="AS40" s="10">
        <f t="shared" si="10"/>
        <v>56</v>
      </c>
      <c r="AT40" s="10">
        <f t="shared" si="10"/>
        <v>32</v>
      </c>
      <c r="AU40" s="10">
        <f t="shared" si="10"/>
        <v>12</v>
      </c>
      <c r="AV40" s="10">
        <f t="shared" si="10"/>
        <v>56</v>
      </c>
      <c r="AW40" s="10">
        <f t="shared" si="10"/>
        <v>32</v>
      </c>
      <c r="AX40" s="10">
        <f t="shared" si="10"/>
        <v>12</v>
      </c>
      <c r="AY40" s="10">
        <f t="shared" si="10"/>
        <v>56</v>
      </c>
      <c r="AZ40" s="10">
        <f t="shared" si="10"/>
        <v>32</v>
      </c>
      <c r="BA40" s="10">
        <f t="shared" si="10"/>
        <v>12</v>
      </c>
      <c r="BB40" s="10">
        <f t="shared" si="10"/>
        <v>56</v>
      </c>
      <c r="BC40" s="10">
        <f t="shared" si="10"/>
        <v>32</v>
      </c>
      <c r="BD40" s="10">
        <f t="shared" si="10"/>
        <v>12</v>
      </c>
      <c r="BE40" s="10">
        <f t="shared" si="10"/>
        <v>52</v>
      </c>
      <c r="BF40" s="10">
        <f t="shared" si="10"/>
        <v>40</v>
      </c>
      <c r="BG40" s="10">
        <f t="shared" si="10"/>
        <v>8</v>
      </c>
      <c r="BH40" s="10">
        <f t="shared" si="10"/>
        <v>52</v>
      </c>
      <c r="BI40" s="10">
        <f t="shared" si="10"/>
        <v>40</v>
      </c>
      <c r="BJ40" s="10">
        <f t="shared" si="10"/>
        <v>8</v>
      </c>
      <c r="BK40" s="10">
        <f t="shared" ref="BK40:DC40" si="11">BK39/25%</f>
        <v>52</v>
      </c>
      <c r="BL40" s="10">
        <f t="shared" si="11"/>
        <v>40</v>
      </c>
      <c r="BM40" s="10">
        <f t="shared" si="11"/>
        <v>8</v>
      </c>
      <c r="BN40" s="10">
        <f t="shared" si="11"/>
        <v>52</v>
      </c>
      <c r="BO40" s="10">
        <f t="shared" si="11"/>
        <v>40</v>
      </c>
      <c r="BP40" s="10">
        <f t="shared" si="11"/>
        <v>8</v>
      </c>
      <c r="BQ40" s="10">
        <f t="shared" si="11"/>
        <v>52</v>
      </c>
      <c r="BR40" s="10">
        <f t="shared" si="11"/>
        <v>40</v>
      </c>
      <c r="BS40" s="10">
        <f t="shared" si="11"/>
        <v>8</v>
      </c>
      <c r="BT40" s="10">
        <f t="shared" si="11"/>
        <v>52</v>
      </c>
      <c r="BU40" s="10">
        <f t="shared" si="11"/>
        <v>40</v>
      </c>
      <c r="BV40" s="10">
        <f t="shared" si="11"/>
        <v>8</v>
      </c>
      <c r="BW40" s="10">
        <f t="shared" si="11"/>
        <v>52</v>
      </c>
      <c r="BX40" s="10">
        <f t="shared" si="11"/>
        <v>36</v>
      </c>
      <c r="BY40" s="10">
        <f t="shared" si="11"/>
        <v>12</v>
      </c>
      <c r="BZ40" s="10">
        <f t="shared" si="11"/>
        <v>52</v>
      </c>
      <c r="CA40" s="10">
        <f t="shared" si="11"/>
        <v>36</v>
      </c>
      <c r="CB40" s="10">
        <f t="shared" si="11"/>
        <v>12</v>
      </c>
      <c r="CC40" s="10">
        <f t="shared" si="11"/>
        <v>52</v>
      </c>
      <c r="CD40" s="10">
        <f t="shared" si="11"/>
        <v>36</v>
      </c>
      <c r="CE40" s="10">
        <f t="shared" si="11"/>
        <v>12</v>
      </c>
      <c r="CF40" s="10">
        <f t="shared" si="11"/>
        <v>52</v>
      </c>
      <c r="CG40" s="10">
        <f t="shared" si="11"/>
        <v>36</v>
      </c>
      <c r="CH40" s="10">
        <f t="shared" si="11"/>
        <v>12</v>
      </c>
      <c r="CI40" s="10">
        <f t="shared" si="11"/>
        <v>52</v>
      </c>
      <c r="CJ40" s="10">
        <f t="shared" si="11"/>
        <v>36</v>
      </c>
      <c r="CK40" s="10">
        <f t="shared" si="11"/>
        <v>12</v>
      </c>
      <c r="CL40" s="10">
        <f t="shared" si="11"/>
        <v>52</v>
      </c>
      <c r="CM40" s="10">
        <f t="shared" si="11"/>
        <v>36</v>
      </c>
      <c r="CN40" s="10">
        <f t="shared" si="11"/>
        <v>12</v>
      </c>
      <c r="CO40" s="10">
        <f t="shared" si="11"/>
        <v>56</v>
      </c>
      <c r="CP40" s="10">
        <f t="shared" si="11"/>
        <v>28</v>
      </c>
      <c r="CQ40" s="10">
        <f t="shared" si="11"/>
        <v>16</v>
      </c>
      <c r="CR40" s="10">
        <f t="shared" si="11"/>
        <v>56</v>
      </c>
      <c r="CS40" s="10">
        <f t="shared" si="11"/>
        <v>28</v>
      </c>
      <c r="CT40" s="10">
        <f t="shared" si="11"/>
        <v>16</v>
      </c>
      <c r="CU40" s="10">
        <f t="shared" si="11"/>
        <v>56</v>
      </c>
      <c r="CV40" s="10">
        <f t="shared" si="11"/>
        <v>28</v>
      </c>
      <c r="CW40" s="10">
        <f t="shared" si="11"/>
        <v>16</v>
      </c>
      <c r="CX40" s="10">
        <f t="shared" si="11"/>
        <v>56</v>
      </c>
      <c r="CY40" s="10">
        <f t="shared" si="11"/>
        <v>28</v>
      </c>
      <c r="CZ40" s="10">
        <f t="shared" si="11"/>
        <v>16</v>
      </c>
      <c r="DA40" s="10">
        <f t="shared" si="11"/>
        <v>56</v>
      </c>
      <c r="DB40" s="10">
        <f t="shared" si="11"/>
        <v>28</v>
      </c>
      <c r="DC40" s="10">
        <f t="shared" si="11"/>
        <v>16</v>
      </c>
      <c r="DD40" s="10">
        <f t="shared" ref="DD40:DR40" si="12">DD39/25%</f>
        <v>56</v>
      </c>
      <c r="DE40" s="10">
        <f t="shared" si="12"/>
        <v>28</v>
      </c>
      <c r="DF40" s="10">
        <f t="shared" si="12"/>
        <v>16</v>
      </c>
      <c r="DG40" s="10">
        <f t="shared" si="12"/>
        <v>56</v>
      </c>
      <c r="DH40" s="10">
        <f t="shared" si="12"/>
        <v>36</v>
      </c>
      <c r="DI40" s="10">
        <f t="shared" si="12"/>
        <v>8</v>
      </c>
      <c r="DJ40" s="10">
        <f t="shared" si="12"/>
        <v>56</v>
      </c>
      <c r="DK40" s="10">
        <f t="shared" si="12"/>
        <v>36</v>
      </c>
      <c r="DL40" s="10">
        <f t="shared" si="12"/>
        <v>8</v>
      </c>
      <c r="DM40" s="10">
        <f t="shared" si="12"/>
        <v>56</v>
      </c>
      <c r="DN40" s="10">
        <f t="shared" si="12"/>
        <v>36</v>
      </c>
      <c r="DO40" s="10">
        <f t="shared" si="12"/>
        <v>8</v>
      </c>
      <c r="DP40" s="10">
        <f t="shared" si="12"/>
        <v>56</v>
      </c>
      <c r="DQ40" s="10">
        <f t="shared" si="12"/>
        <v>36</v>
      </c>
      <c r="DR40" s="10">
        <f t="shared" si="12"/>
        <v>8</v>
      </c>
      <c r="DS40" s="10">
        <f t="shared" ref="DS40:FF40" si="13">DS39/25%</f>
        <v>56</v>
      </c>
      <c r="DT40" s="10">
        <f t="shared" si="13"/>
        <v>36</v>
      </c>
      <c r="DU40" s="10">
        <f t="shared" si="13"/>
        <v>8</v>
      </c>
      <c r="DV40" s="10">
        <f t="shared" si="13"/>
        <v>56</v>
      </c>
      <c r="DW40" s="10">
        <f t="shared" si="13"/>
        <v>36</v>
      </c>
      <c r="DX40" s="10">
        <f t="shared" si="13"/>
        <v>8</v>
      </c>
      <c r="DY40" s="10">
        <f t="shared" si="13"/>
        <v>64</v>
      </c>
      <c r="DZ40" s="10">
        <f t="shared" si="13"/>
        <v>28</v>
      </c>
      <c r="EA40" s="10">
        <f t="shared" si="13"/>
        <v>8</v>
      </c>
      <c r="EB40" s="10">
        <f t="shared" si="13"/>
        <v>64</v>
      </c>
      <c r="EC40" s="10">
        <f t="shared" si="13"/>
        <v>28</v>
      </c>
      <c r="ED40" s="10">
        <f t="shared" si="13"/>
        <v>8</v>
      </c>
      <c r="EE40" s="10">
        <f t="shared" si="13"/>
        <v>64</v>
      </c>
      <c r="EF40" s="10">
        <f t="shared" si="13"/>
        <v>28</v>
      </c>
      <c r="EG40" s="10">
        <f t="shared" si="13"/>
        <v>8</v>
      </c>
      <c r="EH40" s="10">
        <f t="shared" si="13"/>
        <v>64</v>
      </c>
      <c r="EI40" s="10">
        <f t="shared" si="13"/>
        <v>28</v>
      </c>
      <c r="EJ40" s="10">
        <f t="shared" si="13"/>
        <v>8</v>
      </c>
      <c r="EK40" s="10">
        <f t="shared" si="13"/>
        <v>64</v>
      </c>
      <c r="EL40" s="10">
        <f t="shared" si="13"/>
        <v>28</v>
      </c>
      <c r="EM40" s="10">
        <f t="shared" si="13"/>
        <v>8</v>
      </c>
      <c r="EN40" s="10">
        <f t="shared" si="13"/>
        <v>64</v>
      </c>
      <c r="EO40" s="10">
        <f t="shared" si="13"/>
        <v>28</v>
      </c>
      <c r="EP40" s="10">
        <f t="shared" si="13"/>
        <v>8</v>
      </c>
      <c r="EQ40" s="10">
        <f t="shared" si="13"/>
        <v>48</v>
      </c>
      <c r="ER40" s="10">
        <f t="shared" si="13"/>
        <v>48</v>
      </c>
      <c r="ES40" s="10">
        <f t="shared" si="13"/>
        <v>4</v>
      </c>
      <c r="ET40" s="10">
        <f t="shared" si="13"/>
        <v>48</v>
      </c>
      <c r="EU40" s="10">
        <f t="shared" si="13"/>
        <v>48</v>
      </c>
      <c r="EV40" s="10">
        <f t="shared" si="13"/>
        <v>4</v>
      </c>
      <c r="EW40" s="10">
        <f t="shared" si="13"/>
        <v>48</v>
      </c>
      <c r="EX40" s="10">
        <f t="shared" si="13"/>
        <v>48</v>
      </c>
      <c r="EY40" s="10">
        <f t="shared" si="13"/>
        <v>4</v>
      </c>
      <c r="EZ40" s="10">
        <f t="shared" si="13"/>
        <v>48</v>
      </c>
      <c r="FA40" s="10">
        <f t="shared" si="13"/>
        <v>48</v>
      </c>
      <c r="FB40" s="10">
        <f t="shared" si="13"/>
        <v>4</v>
      </c>
      <c r="FC40" s="10">
        <f t="shared" si="13"/>
        <v>48</v>
      </c>
      <c r="FD40" s="10">
        <f t="shared" si="13"/>
        <v>48</v>
      </c>
      <c r="FE40" s="10">
        <f t="shared" si="13"/>
        <v>4</v>
      </c>
      <c r="FF40" s="10">
        <f t="shared" si="13"/>
        <v>48</v>
      </c>
      <c r="FG40" s="10">
        <f t="shared" ref="FG40:HR40" si="14">FG39/25%</f>
        <v>48</v>
      </c>
      <c r="FH40" s="10">
        <f t="shared" si="14"/>
        <v>4</v>
      </c>
      <c r="FI40" s="10">
        <f t="shared" si="14"/>
        <v>44</v>
      </c>
      <c r="FJ40" s="10">
        <f t="shared" si="14"/>
        <v>40</v>
      </c>
      <c r="FK40" s="10">
        <f t="shared" si="14"/>
        <v>16</v>
      </c>
      <c r="FL40" s="10">
        <f t="shared" si="14"/>
        <v>44</v>
      </c>
      <c r="FM40" s="10">
        <f t="shared" si="14"/>
        <v>40</v>
      </c>
      <c r="FN40" s="10">
        <f t="shared" si="14"/>
        <v>16</v>
      </c>
      <c r="FO40" s="10">
        <f t="shared" si="14"/>
        <v>44</v>
      </c>
      <c r="FP40" s="10">
        <f t="shared" si="14"/>
        <v>40</v>
      </c>
      <c r="FQ40" s="10">
        <f t="shared" si="14"/>
        <v>16</v>
      </c>
      <c r="FR40" s="10">
        <f t="shared" si="14"/>
        <v>44</v>
      </c>
      <c r="FS40" s="10">
        <f t="shared" si="14"/>
        <v>40</v>
      </c>
      <c r="FT40" s="10">
        <f t="shared" si="14"/>
        <v>16</v>
      </c>
      <c r="FU40" s="10">
        <f t="shared" si="14"/>
        <v>44</v>
      </c>
      <c r="FV40" s="10">
        <f t="shared" si="14"/>
        <v>40</v>
      </c>
      <c r="FW40" s="10">
        <f t="shared" si="14"/>
        <v>16</v>
      </c>
      <c r="FX40" s="10">
        <f t="shared" si="14"/>
        <v>44</v>
      </c>
      <c r="FY40" s="10">
        <f t="shared" si="14"/>
        <v>40</v>
      </c>
      <c r="FZ40" s="10">
        <f t="shared" si="14"/>
        <v>16</v>
      </c>
      <c r="GA40" s="10">
        <f t="shared" si="14"/>
        <v>60</v>
      </c>
      <c r="GB40" s="10">
        <f t="shared" si="14"/>
        <v>32</v>
      </c>
      <c r="GC40" s="10">
        <f t="shared" si="14"/>
        <v>8</v>
      </c>
      <c r="GD40" s="10">
        <f t="shared" si="14"/>
        <v>60</v>
      </c>
      <c r="GE40" s="10">
        <f t="shared" si="14"/>
        <v>32</v>
      </c>
      <c r="GF40" s="10">
        <f t="shared" si="14"/>
        <v>8</v>
      </c>
      <c r="GG40" s="10">
        <f t="shared" si="14"/>
        <v>60</v>
      </c>
      <c r="GH40" s="10">
        <f t="shared" si="14"/>
        <v>32</v>
      </c>
      <c r="GI40" s="10">
        <f t="shared" si="14"/>
        <v>8</v>
      </c>
      <c r="GJ40" s="10">
        <f t="shared" si="14"/>
        <v>60</v>
      </c>
      <c r="GK40" s="10">
        <f t="shared" si="14"/>
        <v>32</v>
      </c>
      <c r="GL40" s="10">
        <f t="shared" si="14"/>
        <v>8</v>
      </c>
      <c r="GM40" s="10">
        <f t="shared" si="14"/>
        <v>60</v>
      </c>
      <c r="GN40" s="10">
        <f t="shared" si="14"/>
        <v>32</v>
      </c>
      <c r="GO40" s="10">
        <f t="shared" si="14"/>
        <v>8</v>
      </c>
      <c r="GP40" s="10">
        <f t="shared" si="14"/>
        <v>60</v>
      </c>
      <c r="GQ40" s="10">
        <f t="shared" si="14"/>
        <v>32</v>
      </c>
      <c r="GR40" s="10">
        <f t="shared" si="14"/>
        <v>8</v>
      </c>
      <c r="GS40" s="10">
        <f t="shared" si="14"/>
        <v>48</v>
      </c>
      <c r="GT40" s="10">
        <f t="shared" si="14"/>
        <v>48</v>
      </c>
      <c r="GU40" s="10">
        <f t="shared" si="14"/>
        <v>4</v>
      </c>
      <c r="GV40" s="10">
        <f t="shared" si="14"/>
        <v>48</v>
      </c>
      <c r="GW40" s="10">
        <f t="shared" si="14"/>
        <v>48</v>
      </c>
      <c r="GX40" s="10">
        <f t="shared" si="14"/>
        <v>4</v>
      </c>
      <c r="GY40" s="10">
        <f t="shared" si="14"/>
        <v>48</v>
      </c>
      <c r="GZ40" s="10">
        <f t="shared" si="14"/>
        <v>48</v>
      </c>
      <c r="HA40" s="10">
        <f t="shared" si="14"/>
        <v>4</v>
      </c>
      <c r="HB40" s="10">
        <f t="shared" si="14"/>
        <v>48</v>
      </c>
      <c r="HC40" s="10">
        <f t="shared" si="14"/>
        <v>48</v>
      </c>
      <c r="HD40" s="10">
        <f t="shared" si="14"/>
        <v>4</v>
      </c>
      <c r="HE40" s="10">
        <f t="shared" si="14"/>
        <v>48</v>
      </c>
      <c r="HF40" s="10">
        <f t="shared" si="14"/>
        <v>48</v>
      </c>
      <c r="HG40" s="10">
        <f t="shared" si="14"/>
        <v>4</v>
      </c>
      <c r="HH40" s="10">
        <f t="shared" si="14"/>
        <v>44</v>
      </c>
      <c r="HI40" s="10">
        <f t="shared" si="14"/>
        <v>40</v>
      </c>
      <c r="HJ40" s="10">
        <f t="shared" si="14"/>
        <v>16</v>
      </c>
      <c r="HK40" s="10">
        <f t="shared" si="14"/>
        <v>44</v>
      </c>
      <c r="HL40" s="10">
        <f t="shared" si="14"/>
        <v>40</v>
      </c>
      <c r="HM40" s="10">
        <f t="shared" si="14"/>
        <v>16</v>
      </c>
      <c r="HN40" s="10">
        <f t="shared" si="14"/>
        <v>44</v>
      </c>
      <c r="HO40" s="10">
        <f t="shared" si="14"/>
        <v>40</v>
      </c>
      <c r="HP40" s="10">
        <f t="shared" si="14"/>
        <v>16</v>
      </c>
      <c r="HQ40" s="10">
        <f t="shared" si="14"/>
        <v>44</v>
      </c>
      <c r="HR40" s="10">
        <f t="shared" si="14"/>
        <v>40</v>
      </c>
      <c r="HS40" s="10">
        <f t="shared" ref="HS40:HY40" si="15">HS39/25%</f>
        <v>16</v>
      </c>
      <c r="HT40" s="10">
        <f t="shared" si="15"/>
        <v>44</v>
      </c>
      <c r="HU40" s="10">
        <f t="shared" si="15"/>
        <v>40</v>
      </c>
      <c r="HV40" s="10">
        <f t="shared" si="15"/>
        <v>16</v>
      </c>
      <c r="HW40" s="10">
        <f t="shared" si="15"/>
        <v>44</v>
      </c>
      <c r="HX40" s="10">
        <f t="shared" si="15"/>
        <v>40</v>
      </c>
      <c r="HY40" s="10">
        <f t="shared" si="15"/>
        <v>16</v>
      </c>
      <c r="HZ40" s="22">
        <f t="shared" ref="HZ40:IQ40" si="16">HZ39/25%</f>
        <v>60</v>
      </c>
      <c r="IA40" s="10">
        <f t="shared" si="16"/>
        <v>32</v>
      </c>
      <c r="IB40" s="10">
        <f t="shared" si="16"/>
        <v>8</v>
      </c>
      <c r="IC40" s="22">
        <f t="shared" si="16"/>
        <v>60</v>
      </c>
      <c r="ID40" s="10">
        <f t="shared" si="16"/>
        <v>32</v>
      </c>
      <c r="IE40" s="10">
        <f t="shared" si="16"/>
        <v>8</v>
      </c>
      <c r="IF40" s="22">
        <f t="shared" si="16"/>
        <v>60</v>
      </c>
      <c r="IG40" s="10">
        <f t="shared" si="16"/>
        <v>32</v>
      </c>
      <c r="IH40" s="10">
        <f t="shared" si="16"/>
        <v>8</v>
      </c>
      <c r="II40" s="22">
        <f t="shared" si="16"/>
        <v>60</v>
      </c>
      <c r="IJ40" s="10">
        <f t="shared" si="16"/>
        <v>32</v>
      </c>
      <c r="IK40" s="10">
        <f t="shared" si="16"/>
        <v>8</v>
      </c>
      <c r="IL40" s="22">
        <f t="shared" si="16"/>
        <v>60</v>
      </c>
      <c r="IM40" s="10">
        <f t="shared" si="16"/>
        <v>32</v>
      </c>
      <c r="IN40" s="10">
        <f t="shared" si="16"/>
        <v>8</v>
      </c>
      <c r="IO40" s="22">
        <f t="shared" si="16"/>
        <v>60</v>
      </c>
      <c r="IP40" s="10">
        <f t="shared" si="16"/>
        <v>32</v>
      </c>
      <c r="IQ40" s="10">
        <f t="shared" si="16"/>
        <v>8</v>
      </c>
      <c r="IR40" s="22">
        <f>(IR39*100/25)</f>
        <v>60</v>
      </c>
      <c r="IS40" s="10">
        <f t="shared" ref="IS40:IT40" si="17">(IS39*100/25)</f>
        <v>32</v>
      </c>
      <c r="IT40" s="10">
        <f t="shared" si="17"/>
        <v>8</v>
      </c>
    </row>
    <row r="42" spans="1:293" x14ac:dyDescent="0.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810</v>
      </c>
      <c r="C43" s="24" t="s">
        <v>804</v>
      </c>
      <c r="D43" s="36">
        <f>E43/100*25</f>
        <v>15.857142857142858</v>
      </c>
      <c r="E43" s="33">
        <f>(C40+F40+I40+L40+O40+R40+U40)/7</f>
        <v>63.428571428571431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811</v>
      </c>
      <c r="C44" s="24" t="s">
        <v>804</v>
      </c>
      <c r="D44" s="36">
        <f>E44/100*25</f>
        <v>7.0000000000000009</v>
      </c>
      <c r="E44" s="33">
        <f>(D40+G40+J40+M40+P40+S40+V40)/7</f>
        <v>28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812</v>
      </c>
      <c r="C45" s="24" t="s">
        <v>804</v>
      </c>
      <c r="D45" s="36">
        <f>E45/100*25</f>
        <v>2.1428571428571428</v>
      </c>
      <c r="E45" s="33">
        <f>(E40+H40+K40+N40+Q40+T40+W40)/7</f>
        <v>8.5714285714285712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6"/>
      <c r="D46" s="55">
        <f>SUM(D43:D45)</f>
        <v>25</v>
      </c>
      <c r="E46" s="55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63" t="s">
        <v>56</v>
      </c>
      <c r="E47" s="164"/>
      <c r="F47" s="106" t="s">
        <v>3</v>
      </c>
      <c r="G47" s="107"/>
      <c r="H47" s="108" t="s">
        <v>713</v>
      </c>
      <c r="I47" s="109"/>
      <c r="J47" s="108" t="s">
        <v>329</v>
      </c>
      <c r="K47" s="109"/>
      <c r="L47" s="31"/>
      <c r="M47" s="31"/>
    </row>
    <row r="48" spans="1:293" x14ac:dyDescent="0.3">
      <c r="B48" s="28" t="s">
        <v>810</v>
      </c>
      <c r="C48" s="24" t="s">
        <v>805</v>
      </c>
      <c r="D48" s="36">
        <f>E48/100*25</f>
        <v>14.714285714285714</v>
      </c>
      <c r="E48" s="33">
        <f>(X40+AA40+AD40+AG40+AJ40+AM40+AP40)/7</f>
        <v>58.857142857142854</v>
      </c>
      <c r="F48" s="24">
        <f>G48/100*25</f>
        <v>13.571428571428571</v>
      </c>
      <c r="G48" s="33">
        <f>(AS40+AV40+AY40+BB40+BE40+BH40+BK40)/7</f>
        <v>54.285714285714285</v>
      </c>
      <c r="H48" s="24">
        <f>I48/100*25</f>
        <v>13</v>
      </c>
      <c r="I48" s="33">
        <f>(BN40+BQ40+BT40+BW40+BZ40+CC40+CF40)/7</f>
        <v>52</v>
      </c>
      <c r="J48" s="24">
        <f>K48/100*25</f>
        <v>13.714285714285712</v>
      </c>
      <c r="K48" s="33">
        <f>(CI40+CL40+CO40+CR40+CU40+CX40+DA40)/7</f>
        <v>54.857142857142854</v>
      </c>
      <c r="L48" s="31"/>
      <c r="M48" s="31"/>
    </row>
    <row r="49" spans="2:13" x14ac:dyDescent="0.3">
      <c r="B49" s="28" t="s">
        <v>811</v>
      </c>
      <c r="C49" s="24" t="s">
        <v>805</v>
      </c>
      <c r="D49" s="36">
        <f>E49/100*25</f>
        <v>7.2857142857142856</v>
      </c>
      <c r="E49" s="33">
        <f>(Y40+AB40+AE40+AH40+AK40+AN40+AQ40)/7</f>
        <v>29.142857142857142</v>
      </c>
      <c r="F49" s="24">
        <f>G49/100*25</f>
        <v>8.8571428571428577</v>
      </c>
      <c r="G49" s="33">
        <f>(AT40+AW40+AZ40+BC40+BF40+BI40+BL40)/7</f>
        <v>35.428571428571431</v>
      </c>
      <c r="H49" s="24">
        <f>I49/100*25</f>
        <v>9.4285714285714288</v>
      </c>
      <c r="I49" s="33">
        <f>(BO40+BR40+BU40+BX40+CA40+CD40+CG40)/7</f>
        <v>37.714285714285715</v>
      </c>
      <c r="J49" s="24">
        <f>K49/100*25</f>
        <v>7.5714285714285703</v>
      </c>
      <c r="K49" s="33">
        <f>(CJ40+CM40+CP40+CS40+CV40+CY40+DB40)/7</f>
        <v>30.285714285714285</v>
      </c>
      <c r="L49" s="31"/>
      <c r="M49" s="31"/>
    </row>
    <row r="50" spans="2:13" x14ac:dyDescent="0.3">
      <c r="B50" s="28" t="s">
        <v>812</v>
      </c>
      <c r="C50" s="24" t="s">
        <v>805</v>
      </c>
      <c r="D50" s="36">
        <f>E50/100*25</f>
        <v>3</v>
      </c>
      <c r="E50" s="33">
        <f>(Z40+AC40+AF40+AI40+AL40+AO40+AR40)/7</f>
        <v>12</v>
      </c>
      <c r="F50" s="24">
        <f>G50/100*25</f>
        <v>2.5714285714285716</v>
      </c>
      <c r="G50" s="33">
        <f>(AU40+AX40+BA40+BD40+BG40+BJ40+BM40)/7</f>
        <v>10.285714285714286</v>
      </c>
      <c r="H50" s="24">
        <f>I50/100*25</f>
        <v>2.5714285714285716</v>
      </c>
      <c r="I50" s="33">
        <f>(BP40+BS40+BV40+BY40+CB40+CE40+CH40)/7</f>
        <v>10.285714285714286</v>
      </c>
      <c r="J50" s="24">
        <f>K50/100*25</f>
        <v>3.7142857142857144</v>
      </c>
      <c r="K50" s="33">
        <f>(CK40+CN40+CQ40+CT40+CW40+CZ40+DC40)/7</f>
        <v>14.857142857142858</v>
      </c>
      <c r="L50" s="31"/>
      <c r="M50" s="31"/>
    </row>
    <row r="51" spans="2:13" x14ac:dyDescent="0.3">
      <c r="B51" s="28"/>
      <c r="C51" s="24"/>
      <c r="D51" s="35">
        <f t="shared" ref="D51:I51" si="18">SUM(D48:D50)</f>
        <v>25</v>
      </c>
      <c r="E51" s="35">
        <f t="shared" si="18"/>
        <v>100</v>
      </c>
      <c r="F51" s="34">
        <f t="shared" si="18"/>
        <v>25.000000000000004</v>
      </c>
      <c r="G51" s="34">
        <f t="shared" si="18"/>
        <v>100.00000000000001</v>
      </c>
      <c r="H51" s="34">
        <f t="shared" si="18"/>
        <v>25.000000000000004</v>
      </c>
      <c r="I51" s="34">
        <f t="shared" si="18"/>
        <v>100.00000000000001</v>
      </c>
      <c r="J51" s="34">
        <f>SUM(J48:J50)</f>
        <v>24.999999999999996</v>
      </c>
      <c r="K51" s="34">
        <f>SUM(K48:K50)</f>
        <v>100</v>
      </c>
      <c r="L51" s="31"/>
      <c r="M51" s="31"/>
    </row>
    <row r="52" spans="2:13" x14ac:dyDescent="0.3">
      <c r="B52" s="28" t="s">
        <v>810</v>
      </c>
      <c r="C52" s="24" t="s">
        <v>806</v>
      </c>
      <c r="D52" s="36">
        <f>E52/100*25</f>
        <v>14.000000000000002</v>
      </c>
      <c r="E52" s="33">
        <f>(DD40+DG40+DJ40+DM40+DP40+DS40+DV40)/7</f>
        <v>56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811</v>
      </c>
      <c r="C53" s="24" t="s">
        <v>806</v>
      </c>
      <c r="D53" s="36">
        <f>E53/100*25</f>
        <v>8.7142857142857135</v>
      </c>
      <c r="E53" s="33">
        <f>(DE40+DH40+DK40+DN40+DQ40+DT40+DW40)/7</f>
        <v>34.857142857142854</v>
      </c>
      <c r="F53" s="31"/>
      <c r="G53" s="31"/>
      <c r="H53" s="31"/>
      <c r="I53" s="31"/>
      <c r="J53" s="31"/>
      <c r="K53" s="31"/>
      <c r="L53" s="31" t="s">
        <v>1380</v>
      </c>
      <c r="M53" s="31"/>
    </row>
    <row r="54" spans="2:13" x14ac:dyDescent="0.3">
      <c r="B54" s="28" t="s">
        <v>812</v>
      </c>
      <c r="C54" s="24" t="s">
        <v>806</v>
      </c>
      <c r="D54" s="36">
        <f>E54/100*25</f>
        <v>2.2857142857142856</v>
      </c>
      <c r="E54" s="33">
        <f>(DF40+DI40+DL40+DO40+DR40+DU40+DX40)/7</f>
        <v>9.1428571428571423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6"/>
      <c r="D55" s="55">
        <f>SUM(D52:D54)</f>
        <v>25</v>
      </c>
      <c r="E55" s="5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65" t="s">
        <v>157</v>
      </c>
      <c r="E56" s="165"/>
      <c r="F56" s="104" t="s">
        <v>115</v>
      </c>
      <c r="G56" s="105"/>
      <c r="H56" s="108" t="s">
        <v>172</v>
      </c>
      <c r="I56" s="109"/>
      <c r="J56" s="117" t="s">
        <v>184</v>
      </c>
      <c r="K56" s="117"/>
      <c r="L56" s="117" t="s">
        <v>116</v>
      </c>
      <c r="M56" s="117"/>
    </row>
    <row r="57" spans="2:13" x14ac:dyDescent="0.3">
      <c r="B57" s="28" t="s">
        <v>810</v>
      </c>
      <c r="C57" s="24" t="s">
        <v>807</v>
      </c>
      <c r="D57" s="36">
        <f>E57/100*25</f>
        <v>15.428571428571427</v>
      </c>
      <c r="E57" s="33">
        <f>(DY40+EB40+EE40+EH40+EK40+EN40+EQ40)/7</f>
        <v>61.714285714285715</v>
      </c>
      <c r="F57" s="24">
        <f>G57/100*25</f>
        <v>11.714285714285714</v>
      </c>
      <c r="G57" s="33">
        <f>(ET40+EW40+EZ40+FC40+FF40+FI40+FL40)/7</f>
        <v>46.857142857142854</v>
      </c>
      <c r="H57" s="24">
        <f>I57/100*25</f>
        <v>12.714285714285714</v>
      </c>
      <c r="I57" s="33">
        <f>(FO40+FR40+FU40+FX40+GA40+GD40+GG40)/7</f>
        <v>50.857142857142854</v>
      </c>
      <c r="J57" s="24">
        <f>K57/100*25</f>
        <v>13.285714285714286</v>
      </c>
      <c r="K57" s="33">
        <f>(GJ40+GM40+GP40+GS40+GV40+GY40+HB40)/7</f>
        <v>53.142857142857146</v>
      </c>
      <c r="L57" s="24">
        <f>M57/100*25</f>
        <v>11.142857142857142</v>
      </c>
      <c r="M57" s="33">
        <f>(HE40+HH40+HK40+HN40+HQ40+HT40+HW40)/7</f>
        <v>44.571428571428569</v>
      </c>
    </row>
    <row r="58" spans="2:13" x14ac:dyDescent="0.3">
      <c r="B58" s="28" t="s">
        <v>811</v>
      </c>
      <c r="C58" s="24" t="s">
        <v>807</v>
      </c>
      <c r="D58" s="36">
        <f>E58/100*25</f>
        <v>7.7142857142857135</v>
      </c>
      <c r="E58" s="33">
        <f>(DZ40+EC40+EF40+EI40+EL40+EO40+ER40)/7</f>
        <v>30.857142857142858</v>
      </c>
      <c r="F58" s="24">
        <f>G58/100*25</f>
        <v>11.428571428571429</v>
      </c>
      <c r="G58" s="33">
        <f>(EU40+EX40+FA40+FD40+FG40+FJ40+FM40)/7</f>
        <v>45.714285714285715</v>
      </c>
      <c r="H58" s="24">
        <f>I58/100*25</f>
        <v>9.1428571428571423</v>
      </c>
      <c r="I58" s="33">
        <f>(FP40+FS40+FV40+FY40+GB40+GE40+GH40)/7</f>
        <v>36.571428571428569</v>
      </c>
      <c r="J58" s="24">
        <f>K58/100*25</f>
        <v>10.285714285714286</v>
      </c>
      <c r="K58" s="33">
        <f>(GK40+GN40+GQ40+GT40+GW40+GZ40+HC40)/7</f>
        <v>41.142857142857146</v>
      </c>
      <c r="L58" s="24">
        <f>M58/100*25</f>
        <v>10.285714285714286</v>
      </c>
      <c r="M58" s="33">
        <f>(HF40+HI40+HL40+HO40+HR40+HU40+HX40)/7</f>
        <v>41.142857142857146</v>
      </c>
    </row>
    <row r="59" spans="2:13" x14ac:dyDescent="0.3">
      <c r="B59" s="28" t="s">
        <v>812</v>
      </c>
      <c r="C59" s="24" t="s">
        <v>807</v>
      </c>
      <c r="D59" s="36">
        <f>E59/100*25</f>
        <v>1.8571428571428572</v>
      </c>
      <c r="E59" s="33">
        <f>(EA40+ED40+EG40+EJ40+EM40+EP40+ES40)/7</f>
        <v>7.4285714285714288</v>
      </c>
      <c r="F59" s="24">
        <f>G59/100*25</f>
        <v>1.8571428571428572</v>
      </c>
      <c r="G59" s="33">
        <f>(EV40+EY40+FB40+FE40+FH40+FK40+FN40)/7</f>
        <v>7.4285714285714288</v>
      </c>
      <c r="H59" s="24">
        <f>I59/100*25</f>
        <v>3.1428571428571432</v>
      </c>
      <c r="I59" s="33">
        <f>(FQ40+FT40+FW40+FZ40+GC40+GF40+GI40)/7</f>
        <v>12.571428571428571</v>
      </c>
      <c r="J59" s="24">
        <f>K59/100*25</f>
        <v>1.4285714285714286</v>
      </c>
      <c r="K59" s="33">
        <f>(GL40+GO40+GR40+GU40+GX40+HA40+HD40)/7</f>
        <v>5.7142857142857144</v>
      </c>
      <c r="L59" s="24">
        <f>M59/100*25</f>
        <v>3.5714285714285721</v>
      </c>
      <c r="M59" s="33">
        <f>(HG40+HJ40+HM40+HP40+HS40+HV40+HY40)/7</f>
        <v>14.285714285714286</v>
      </c>
    </row>
    <row r="60" spans="2:13" x14ac:dyDescent="0.3">
      <c r="B60" s="28"/>
      <c r="C60" s="24"/>
      <c r="D60" s="35">
        <f t="shared" ref="D60:K60" si="19">SUM(D57:D59)</f>
        <v>24.999999999999996</v>
      </c>
      <c r="E60" s="35">
        <f t="shared" si="19"/>
        <v>100</v>
      </c>
      <c r="F60" s="34">
        <f t="shared" si="19"/>
        <v>25</v>
      </c>
      <c r="G60" s="34">
        <f t="shared" si="19"/>
        <v>100</v>
      </c>
      <c r="H60" s="34">
        <f t="shared" si="19"/>
        <v>24.999999999999996</v>
      </c>
      <c r="I60" s="34">
        <f t="shared" si="19"/>
        <v>99.999999999999986</v>
      </c>
      <c r="J60" s="34">
        <f t="shared" si="19"/>
        <v>25</v>
      </c>
      <c r="K60" s="34">
        <f t="shared" si="19"/>
        <v>100</v>
      </c>
      <c r="L60" s="34">
        <f>SUM(L57:L59)</f>
        <v>25.000000000000004</v>
      </c>
      <c r="M60" s="34">
        <f>SUM(M57:M59)</f>
        <v>100.00000000000001</v>
      </c>
    </row>
    <row r="61" spans="2:13" x14ac:dyDescent="0.3">
      <c r="B61" s="28" t="s">
        <v>810</v>
      </c>
      <c r="C61" s="24" t="s">
        <v>808</v>
      </c>
      <c r="D61" s="36">
        <f>(HZ39+IC39+IF39+II39+IL39+IO39+IR39)/7</f>
        <v>15</v>
      </c>
      <c r="E61" s="33">
        <f>(HZ40+IC40+IF40+II40+IL40+IO40+IR40)/7</f>
        <v>60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811</v>
      </c>
      <c r="C62" s="24" t="s">
        <v>808</v>
      </c>
      <c r="D62" s="36">
        <f>(IA39+ID39+IG39+IJ39+IM39+IP39+IS39)/7</f>
        <v>8</v>
      </c>
      <c r="E62" s="33">
        <f>(IA40+ID40+IG40+IJ40+IM40+IP40+IS40)/7</f>
        <v>32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812</v>
      </c>
      <c r="C63" s="24" t="s">
        <v>808</v>
      </c>
      <c r="D63" s="36">
        <f>(IB39+IE39+IH39+IK39+IN39+IQ39+IT39)/7</f>
        <v>2</v>
      </c>
      <c r="E63" s="33">
        <f>(IB40+IE40+IH40+IK40+IN40+IQ40+IT40)/7</f>
        <v>8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D61+D62+D63</f>
        <v>25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H18" sqref="H18"/>
    </sheetView>
  </sheetViews>
  <sheetFormatPr defaultRowHeight="14.4" x14ac:dyDescent="0.3"/>
  <cols>
    <col min="2" max="2" width="29.109375" customWidth="1"/>
  </cols>
  <sheetData>
    <row r="1" spans="1:263" ht="15.6" x14ac:dyDescent="0.3">
      <c r="A1" s="6" t="s">
        <v>152</v>
      </c>
      <c r="B1" s="168" t="s">
        <v>1368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 x14ac:dyDescent="0.3">
      <c r="A2" s="8" t="s">
        <v>1369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98" t="s">
        <v>1366</v>
      </c>
      <c r="JB2" s="98"/>
    </row>
    <row r="3" spans="1:26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">
      <c r="A4" s="148" t="s">
        <v>0</v>
      </c>
      <c r="B4" s="148" t="s">
        <v>1</v>
      </c>
      <c r="C4" s="103" t="s">
        <v>57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60"/>
      <c r="Y4" s="60"/>
      <c r="Z4" s="60"/>
      <c r="AA4" s="60"/>
      <c r="AB4" s="60"/>
      <c r="AC4" s="60"/>
      <c r="AD4" s="60"/>
      <c r="AE4" s="60"/>
      <c r="AF4" s="60"/>
      <c r="AG4" s="111" t="s">
        <v>2</v>
      </c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3"/>
      <c r="DM4" s="84" t="s">
        <v>87</v>
      </c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166" t="s">
        <v>114</v>
      </c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  <c r="HW4" s="162"/>
      <c r="HX4" s="162"/>
      <c r="HY4" s="162"/>
      <c r="HZ4" s="162"/>
      <c r="IA4" s="162"/>
      <c r="IB4" s="162"/>
      <c r="IC4" s="162"/>
      <c r="ID4" s="162"/>
      <c r="IE4" s="162"/>
      <c r="IF4" s="162"/>
      <c r="IG4" s="162"/>
      <c r="IH4" s="167"/>
      <c r="II4" s="79" t="s">
        <v>137</v>
      </c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</row>
    <row r="5" spans="1:263" ht="15.75" customHeight="1" x14ac:dyDescent="0.3">
      <c r="A5" s="149"/>
      <c r="B5" s="149"/>
      <c r="C5" s="121" t="s">
        <v>1373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1" t="s">
        <v>1371</v>
      </c>
      <c r="Y5" s="122"/>
      <c r="Z5" s="122"/>
      <c r="AA5" s="122"/>
      <c r="AB5" s="122"/>
      <c r="AC5" s="122"/>
      <c r="AD5" s="122"/>
      <c r="AE5" s="122"/>
      <c r="AF5" s="123"/>
      <c r="AG5" s="121" t="s">
        <v>1376</v>
      </c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3"/>
      <c r="BB5" s="121" t="s">
        <v>3</v>
      </c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8"/>
      <c r="BW5" s="82" t="s">
        <v>713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0" t="s">
        <v>329</v>
      </c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121" t="s">
        <v>330</v>
      </c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8"/>
      <c r="EH5" s="86" t="s">
        <v>157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 t="s">
        <v>115</v>
      </c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3" t="s">
        <v>172</v>
      </c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 t="s">
        <v>184</v>
      </c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169" t="s">
        <v>116</v>
      </c>
      <c r="HO5" s="170"/>
      <c r="HP5" s="170"/>
      <c r="HQ5" s="170"/>
      <c r="HR5" s="170"/>
      <c r="HS5" s="170"/>
      <c r="HT5" s="170"/>
      <c r="HU5" s="170"/>
      <c r="HV5" s="170"/>
      <c r="HW5" s="170"/>
      <c r="HX5" s="170"/>
      <c r="HY5" s="170"/>
      <c r="HZ5" s="170"/>
      <c r="IA5" s="170"/>
      <c r="IB5" s="170"/>
      <c r="IC5" s="170"/>
      <c r="ID5" s="170"/>
      <c r="IE5" s="170"/>
      <c r="IF5" s="170"/>
      <c r="IG5" s="170"/>
      <c r="IH5" s="171"/>
      <c r="II5" s="111" t="s">
        <v>1379</v>
      </c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29"/>
      <c r="IU5" s="129"/>
      <c r="IV5" s="129"/>
      <c r="IW5" s="129"/>
      <c r="IX5" s="129"/>
      <c r="IY5" s="129"/>
      <c r="IZ5" s="129"/>
      <c r="JA5" s="129"/>
      <c r="JB5" s="129"/>
      <c r="JC5" s="130"/>
    </row>
    <row r="6" spans="1:263" ht="15.6" x14ac:dyDescent="0.3">
      <c r="A6" s="149"/>
      <c r="B6" s="149"/>
      <c r="C6" s="86" t="s">
        <v>629</v>
      </c>
      <c r="D6" s="86" t="s">
        <v>5</v>
      </c>
      <c r="E6" s="86" t="s">
        <v>6</v>
      </c>
      <c r="F6" s="86" t="s">
        <v>630</v>
      </c>
      <c r="G6" s="86" t="s">
        <v>7</v>
      </c>
      <c r="H6" s="86" t="s">
        <v>8</v>
      </c>
      <c r="I6" s="86" t="s">
        <v>631</v>
      </c>
      <c r="J6" s="86" t="s">
        <v>9</v>
      </c>
      <c r="K6" s="86" t="s">
        <v>10</v>
      </c>
      <c r="L6" s="86" t="s">
        <v>703</v>
      </c>
      <c r="M6" s="86" t="s">
        <v>9</v>
      </c>
      <c r="N6" s="86" t="s">
        <v>10</v>
      </c>
      <c r="O6" s="86" t="s">
        <v>632</v>
      </c>
      <c r="P6" s="86" t="s">
        <v>11</v>
      </c>
      <c r="Q6" s="86" t="s">
        <v>4</v>
      </c>
      <c r="R6" s="86" t="s">
        <v>633</v>
      </c>
      <c r="S6" s="86" t="s">
        <v>6</v>
      </c>
      <c r="T6" s="86" t="s">
        <v>12</v>
      </c>
      <c r="U6" s="86" t="s">
        <v>634</v>
      </c>
      <c r="V6" s="86" t="s">
        <v>6</v>
      </c>
      <c r="W6" s="86" t="s">
        <v>12</v>
      </c>
      <c r="X6" s="86" t="s">
        <v>635</v>
      </c>
      <c r="Y6" s="86"/>
      <c r="Z6" s="86"/>
      <c r="AA6" s="86" t="s">
        <v>636</v>
      </c>
      <c r="AB6" s="86"/>
      <c r="AC6" s="86"/>
      <c r="AD6" s="86" t="s">
        <v>637</v>
      </c>
      <c r="AE6" s="86"/>
      <c r="AF6" s="86"/>
      <c r="AG6" s="86" t="s">
        <v>704</v>
      </c>
      <c r="AH6" s="86"/>
      <c r="AI6" s="86"/>
      <c r="AJ6" s="86" t="s">
        <v>638</v>
      </c>
      <c r="AK6" s="86"/>
      <c r="AL6" s="86"/>
      <c r="AM6" s="86" t="s">
        <v>639</v>
      </c>
      <c r="AN6" s="86"/>
      <c r="AO6" s="86"/>
      <c r="AP6" s="80" t="s">
        <v>640</v>
      </c>
      <c r="AQ6" s="80"/>
      <c r="AR6" s="80"/>
      <c r="AS6" s="86" t="s">
        <v>641</v>
      </c>
      <c r="AT6" s="86"/>
      <c r="AU6" s="86"/>
      <c r="AV6" s="86" t="s">
        <v>642</v>
      </c>
      <c r="AW6" s="86"/>
      <c r="AX6" s="86"/>
      <c r="AY6" s="86" t="s">
        <v>643</v>
      </c>
      <c r="AZ6" s="86"/>
      <c r="BA6" s="86"/>
      <c r="BB6" s="86" t="s">
        <v>644</v>
      </c>
      <c r="BC6" s="86"/>
      <c r="BD6" s="86"/>
      <c r="BE6" s="86" t="s">
        <v>645</v>
      </c>
      <c r="BF6" s="86"/>
      <c r="BG6" s="86"/>
      <c r="BH6" s="80" t="s">
        <v>646</v>
      </c>
      <c r="BI6" s="80"/>
      <c r="BJ6" s="80"/>
      <c r="BK6" s="80" t="s">
        <v>705</v>
      </c>
      <c r="BL6" s="80"/>
      <c r="BM6" s="80"/>
      <c r="BN6" s="86" t="s">
        <v>647</v>
      </c>
      <c r="BO6" s="86"/>
      <c r="BP6" s="86"/>
      <c r="BQ6" s="86" t="s">
        <v>648</v>
      </c>
      <c r="BR6" s="86"/>
      <c r="BS6" s="86"/>
      <c r="BT6" s="80" t="s">
        <v>649</v>
      </c>
      <c r="BU6" s="80"/>
      <c r="BV6" s="80"/>
      <c r="BW6" s="86" t="s">
        <v>650</v>
      </c>
      <c r="BX6" s="86"/>
      <c r="BY6" s="86"/>
      <c r="BZ6" s="86" t="s">
        <v>651</v>
      </c>
      <c r="CA6" s="86"/>
      <c r="CB6" s="86"/>
      <c r="CC6" s="86" t="s">
        <v>652</v>
      </c>
      <c r="CD6" s="86"/>
      <c r="CE6" s="86"/>
      <c r="CF6" s="86" t="s">
        <v>653</v>
      </c>
      <c r="CG6" s="86"/>
      <c r="CH6" s="86"/>
      <c r="CI6" s="86" t="s">
        <v>654</v>
      </c>
      <c r="CJ6" s="86"/>
      <c r="CK6" s="86"/>
      <c r="CL6" s="86" t="s">
        <v>655</v>
      </c>
      <c r="CM6" s="86"/>
      <c r="CN6" s="86"/>
      <c r="CO6" s="86" t="s">
        <v>706</v>
      </c>
      <c r="CP6" s="86"/>
      <c r="CQ6" s="86"/>
      <c r="CR6" s="86" t="s">
        <v>656</v>
      </c>
      <c r="CS6" s="86"/>
      <c r="CT6" s="86"/>
      <c r="CU6" s="86" t="s">
        <v>657</v>
      </c>
      <c r="CV6" s="86"/>
      <c r="CW6" s="86"/>
      <c r="CX6" s="86" t="s">
        <v>658</v>
      </c>
      <c r="CY6" s="86"/>
      <c r="CZ6" s="86"/>
      <c r="DA6" s="86" t="s">
        <v>659</v>
      </c>
      <c r="DB6" s="86"/>
      <c r="DC6" s="86"/>
      <c r="DD6" s="80" t="s">
        <v>660</v>
      </c>
      <c r="DE6" s="80"/>
      <c r="DF6" s="80"/>
      <c r="DG6" s="80" t="s">
        <v>661</v>
      </c>
      <c r="DH6" s="80"/>
      <c r="DI6" s="80"/>
      <c r="DJ6" s="80" t="s">
        <v>662</v>
      </c>
      <c r="DK6" s="80"/>
      <c r="DL6" s="80"/>
      <c r="DM6" s="80" t="s">
        <v>707</v>
      </c>
      <c r="DN6" s="80"/>
      <c r="DO6" s="80"/>
      <c r="DP6" s="80" t="s">
        <v>663</v>
      </c>
      <c r="DQ6" s="80"/>
      <c r="DR6" s="80"/>
      <c r="DS6" s="80" t="s">
        <v>664</v>
      </c>
      <c r="DT6" s="80"/>
      <c r="DU6" s="80"/>
      <c r="DV6" s="80" t="s">
        <v>665</v>
      </c>
      <c r="DW6" s="80"/>
      <c r="DX6" s="80"/>
      <c r="DY6" s="80" t="s">
        <v>666</v>
      </c>
      <c r="DZ6" s="80"/>
      <c r="EA6" s="80"/>
      <c r="EB6" s="80" t="s">
        <v>667</v>
      </c>
      <c r="EC6" s="80"/>
      <c r="ED6" s="80"/>
      <c r="EE6" s="80" t="s">
        <v>668</v>
      </c>
      <c r="EF6" s="80"/>
      <c r="EG6" s="80"/>
      <c r="EH6" s="80" t="s">
        <v>708</v>
      </c>
      <c r="EI6" s="80"/>
      <c r="EJ6" s="80"/>
      <c r="EK6" s="80" t="s">
        <v>669</v>
      </c>
      <c r="EL6" s="80"/>
      <c r="EM6" s="80"/>
      <c r="EN6" s="80" t="s">
        <v>670</v>
      </c>
      <c r="EO6" s="80"/>
      <c r="EP6" s="80"/>
      <c r="EQ6" s="80" t="s">
        <v>671</v>
      </c>
      <c r="ER6" s="80"/>
      <c r="ES6" s="80"/>
      <c r="ET6" s="80" t="s">
        <v>672</v>
      </c>
      <c r="EU6" s="80"/>
      <c r="EV6" s="80"/>
      <c r="EW6" s="80" t="s">
        <v>673</v>
      </c>
      <c r="EX6" s="80"/>
      <c r="EY6" s="80"/>
      <c r="EZ6" s="80" t="s">
        <v>674</v>
      </c>
      <c r="FA6" s="80"/>
      <c r="FB6" s="80"/>
      <c r="FC6" s="80" t="s">
        <v>675</v>
      </c>
      <c r="FD6" s="80"/>
      <c r="FE6" s="80"/>
      <c r="FF6" s="80" t="s">
        <v>676</v>
      </c>
      <c r="FG6" s="80"/>
      <c r="FH6" s="80"/>
      <c r="FI6" s="80" t="s">
        <v>677</v>
      </c>
      <c r="FJ6" s="80"/>
      <c r="FK6" s="80"/>
      <c r="FL6" s="80" t="s">
        <v>709</v>
      </c>
      <c r="FM6" s="80"/>
      <c r="FN6" s="80"/>
      <c r="FO6" s="80" t="s">
        <v>678</v>
      </c>
      <c r="FP6" s="80"/>
      <c r="FQ6" s="80"/>
      <c r="FR6" s="80" t="s">
        <v>679</v>
      </c>
      <c r="FS6" s="80"/>
      <c r="FT6" s="80"/>
      <c r="FU6" s="80" t="s">
        <v>680</v>
      </c>
      <c r="FV6" s="80"/>
      <c r="FW6" s="80"/>
      <c r="FX6" s="80" t="s">
        <v>681</v>
      </c>
      <c r="FY6" s="80"/>
      <c r="FZ6" s="80"/>
      <c r="GA6" s="80" t="s">
        <v>682</v>
      </c>
      <c r="GB6" s="80"/>
      <c r="GC6" s="80"/>
      <c r="GD6" s="80" t="s">
        <v>683</v>
      </c>
      <c r="GE6" s="80"/>
      <c r="GF6" s="80"/>
      <c r="GG6" s="80" t="s">
        <v>684</v>
      </c>
      <c r="GH6" s="80"/>
      <c r="GI6" s="80"/>
      <c r="GJ6" s="80" t="s">
        <v>685</v>
      </c>
      <c r="GK6" s="80"/>
      <c r="GL6" s="80"/>
      <c r="GM6" s="80" t="s">
        <v>686</v>
      </c>
      <c r="GN6" s="80"/>
      <c r="GO6" s="80"/>
      <c r="GP6" s="80" t="s">
        <v>710</v>
      </c>
      <c r="GQ6" s="80"/>
      <c r="GR6" s="80"/>
      <c r="GS6" s="80" t="s">
        <v>687</v>
      </c>
      <c r="GT6" s="80"/>
      <c r="GU6" s="80"/>
      <c r="GV6" s="80" t="s">
        <v>688</v>
      </c>
      <c r="GW6" s="80"/>
      <c r="GX6" s="80"/>
      <c r="GY6" s="80" t="s">
        <v>689</v>
      </c>
      <c r="GZ6" s="80"/>
      <c r="HA6" s="80"/>
      <c r="HB6" s="80" t="s">
        <v>690</v>
      </c>
      <c r="HC6" s="80"/>
      <c r="HD6" s="80"/>
      <c r="HE6" s="80" t="s">
        <v>691</v>
      </c>
      <c r="HF6" s="80"/>
      <c r="HG6" s="80"/>
      <c r="HH6" s="80" t="s">
        <v>692</v>
      </c>
      <c r="HI6" s="80"/>
      <c r="HJ6" s="80"/>
      <c r="HK6" s="80" t="s">
        <v>693</v>
      </c>
      <c r="HL6" s="80"/>
      <c r="HM6" s="80"/>
      <c r="HN6" s="80" t="s">
        <v>694</v>
      </c>
      <c r="HO6" s="80"/>
      <c r="HP6" s="80"/>
      <c r="HQ6" s="80" t="s">
        <v>695</v>
      </c>
      <c r="HR6" s="80"/>
      <c r="HS6" s="80"/>
      <c r="HT6" s="80" t="s">
        <v>711</v>
      </c>
      <c r="HU6" s="80"/>
      <c r="HV6" s="80"/>
      <c r="HW6" s="80" t="s">
        <v>696</v>
      </c>
      <c r="HX6" s="80"/>
      <c r="HY6" s="80"/>
      <c r="HZ6" s="80" t="s">
        <v>697</v>
      </c>
      <c r="IA6" s="80"/>
      <c r="IB6" s="80"/>
      <c r="IC6" s="80" t="s">
        <v>698</v>
      </c>
      <c r="ID6" s="80"/>
      <c r="IE6" s="80"/>
      <c r="IF6" s="80" t="s">
        <v>699</v>
      </c>
      <c r="IG6" s="80"/>
      <c r="IH6" s="80"/>
      <c r="II6" s="80" t="s">
        <v>712</v>
      </c>
      <c r="IJ6" s="80"/>
      <c r="IK6" s="80"/>
      <c r="IL6" s="80" t="s">
        <v>700</v>
      </c>
      <c r="IM6" s="80"/>
      <c r="IN6" s="80"/>
      <c r="IO6" s="80" t="s">
        <v>701</v>
      </c>
      <c r="IP6" s="80"/>
      <c r="IQ6" s="80"/>
      <c r="IR6" s="80" t="s">
        <v>702</v>
      </c>
      <c r="IS6" s="80"/>
      <c r="IT6" s="80"/>
    </row>
    <row r="7" spans="1:263" ht="104.25" customHeight="1" x14ac:dyDescent="0.3">
      <c r="A7" s="149"/>
      <c r="B7" s="149"/>
      <c r="C7" s="81" t="s">
        <v>1326</v>
      </c>
      <c r="D7" s="81"/>
      <c r="E7" s="81"/>
      <c r="F7" s="81" t="s">
        <v>1327</v>
      </c>
      <c r="G7" s="81"/>
      <c r="H7" s="81"/>
      <c r="I7" s="81" t="s">
        <v>1328</v>
      </c>
      <c r="J7" s="81"/>
      <c r="K7" s="81"/>
      <c r="L7" s="81" t="s">
        <v>1329</v>
      </c>
      <c r="M7" s="81"/>
      <c r="N7" s="81"/>
      <c r="O7" s="81" t="s">
        <v>1330</v>
      </c>
      <c r="P7" s="81"/>
      <c r="Q7" s="81"/>
      <c r="R7" s="81" t="s">
        <v>1331</v>
      </c>
      <c r="S7" s="81"/>
      <c r="T7" s="81"/>
      <c r="U7" s="81" t="s">
        <v>1332</v>
      </c>
      <c r="V7" s="81"/>
      <c r="W7" s="81"/>
      <c r="X7" s="81" t="s">
        <v>1333</v>
      </c>
      <c r="Y7" s="81"/>
      <c r="Z7" s="81"/>
      <c r="AA7" s="81" t="s">
        <v>1334</v>
      </c>
      <c r="AB7" s="81"/>
      <c r="AC7" s="81"/>
      <c r="AD7" s="81" t="s">
        <v>1335</v>
      </c>
      <c r="AE7" s="81"/>
      <c r="AF7" s="81"/>
      <c r="AG7" s="81" t="s">
        <v>1336</v>
      </c>
      <c r="AH7" s="81"/>
      <c r="AI7" s="81"/>
      <c r="AJ7" s="81" t="s">
        <v>1337</v>
      </c>
      <c r="AK7" s="81"/>
      <c r="AL7" s="81"/>
      <c r="AM7" s="81" t="s">
        <v>1338</v>
      </c>
      <c r="AN7" s="81"/>
      <c r="AO7" s="81"/>
      <c r="AP7" s="81" t="s">
        <v>1339</v>
      </c>
      <c r="AQ7" s="81"/>
      <c r="AR7" s="81"/>
      <c r="AS7" s="81" t="s">
        <v>1340</v>
      </c>
      <c r="AT7" s="81"/>
      <c r="AU7" s="81"/>
      <c r="AV7" s="81" t="s">
        <v>1341</v>
      </c>
      <c r="AW7" s="81"/>
      <c r="AX7" s="81"/>
      <c r="AY7" s="81" t="s">
        <v>1342</v>
      </c>
      <c r="AZ7" s="81"/>
      <c r="BA7" s="81"/>
      <c r="BB7" s="81" t="s">
        <v>1343</v>
      </c>
      <c r="BC7" s="81"/>
      <c r="BD7" s="81"/>
      <c r="BE7" s="81" t="s">
        <v>1344</v>
      </c>
      <c r="BF7" s="81"/>
      <c r="BG7" s="81"/>
      <c r="BH7" s="81" t="s">
        <v>1345</v>
      </c>
      <c r="BI7" s="81"/>
      <c r="BJ7" s="81"/>
      <c r="BK7" s="81" t="s">
        <v>1346</v>
      </c>
      <c r="BL7" s="81"/>
      <c r="BM7" s="81"/>
      <c r="BN7" s="81" t="s">
        <v>1347</v>
      </c>
      <c r="BO7" s="81"/>
      <c r="BP7" s="81"/>
      <c r="BQ7" s="81" t="s">
        <v>1348</v>
      </c>
      <c r="BR7" s="81"/>
      <c r="BS7" s="81"/>
      <c r="BT7" s="81" t="s">
        <v>1349</v>
      </c>
      <c r="BU7" s="81"/>
      <c r="BV7" s="81"/>
      <c r="BW7" s="81" t="s">
        <v>1350</v>
      </c>
      <c r="BX7" s="81"/>
      <c r="BY7" s="81"/>
      <c r="BZ7" s="81" t="s">
        <v>1187</v>
      </c>
      <c r="CA7" s="81"/>
      <c r="CB7" s="81"/>
      <c r="CC7" s="81" t="s">
        <v>1351</v>
      </c>
      <c r="CD7" s="81"/>
      <c r="CE7" s="81"/>
      <c r="CF7" s="81" t="s">
        <v>1352</v>
      </c>
      <c r="CG7" s="81"/>
      <c r="CH7" s="81"/>
      <c r="CI7" s="81" t="s">
        <v>1353</v>
      </c>
      <c r="CJ7" s="81"/>
      <c r="CK7" s="81"/>
      <c r="CL7" s="81" t="s">
        <v>1354</v>
      </c>
      <c r="CM7" s="81"/>
      <c r="CN7" s="81"/>
      <c r="CO7" s="81" t="s">
        <v>1355</v>
      </c>
      <c r="CP7" s="81"/>
      <c r="CQ7" s="81"/>
      <c r="CR7" s="81" t="s">
        <v>1356</v>
      </c>
      <c r="CS7" s="81"/>
      <c r="CT7" s="81"/>
      <c r="CU7" s="81" t="s">
        <v>1357</v>
      </c>
      <c r="CV7" s="81"/>
      <c r="CW7" s="81"/>
      <c r="CX7" s="81" t="s">
        <v>1358</v>
      </c>
      <c r="CY7" s="81"/>
      <c r="CZ7" s="81"/>
      <c r="DA7" s="81" t="s">
        <v>1359</v>
      </c>
      <c r="DB7" s="81"/>
      <c r="DC7" s="81"/>
      <c r="DD7" s="81" t="s">
        <v>1360</v>
      </c>
      <c r="DE7" s="81"/>
      <c r="DF7" s="81"/>
      <c r="DG7" s="81" t="s">
        <v>1361</v>
      </c>
      <c r="DH7" s="81"/>
      <c r="DI7" s="81"/>
      <c r="DJ7" s="118" t="s">
        <v>1362</v>
      </c>
      <c r="DK7" s="118"/>
      <c r="DL7" s="118"/>
      <c r="DM7" s="118" t="s">
        <v>1363</v>
      </c>
      <c r="DN7" s="118"/>
      <c r="DO7" s="118"/>
      <c r="DP7" s="118" t="s">
        <v>1364</v>
      </c>
      <c r="DQ7" s="118"/>
      <c r="DR7" s="118"/>
      <c r="DS7" s="118" t="s">
        <v>1365</v>
      </c>
      <c r="DT7" s="118"/>
      <c r="DU7" s="118"/>
      <c r="DV7" s="118" t="s">
        <v>743</v>
      </c>
      <c r="DW7" s="118"/>
      <c r="DX7" s="118"/>
      <c r="DY7" s="81" t="s">
        <v>759</v>
      </c>
      <c r="DZ7" s="81"/>
      <c r="EA7" s="81"/>
      <c r="EB7" s="81" t="s">
        <v>760</v>
      </c>
      <c r="EC7" s="81"/>
      <c r="ED7" s="81"/>
      <c r="EE7" s="81" t="s">
        <v>1219</v>
      </c>
      <c r="EF7" s="81"/>
      <c r="EG7" s="81"/>
      <c r="EH7" s="81" t="s">
        <v>761</v>
      </c>
      <c r="EI7" s="81"/>
      <c r="EJ7" s="81"/>
      <c r="EK7" s="81" t="s">
        <v>1322</v>
      </c>
      <c r="EL7" s="81"/>
      <c r="EM7" s="81"/>
      <c r="EN7" s="81" t="s">
        <v>764</v>
      </c>
      <c r="EO7" s="81"/>
      <c r="EP7" s="81"/>
      <c r="EQ7" s="81" t="s">
        <v>1228</v>
      </c>
      <c r="ER7" s="81"/>
      <c r="ES7" s="81"/>
      <c r="ET7" s="81" t="s">
        <v>769</v>
      </c>
      <c r="EU7" s="81"/>
      <c r="EV7" s="81"/>
      <c r="EW7" s="81" t="s">
        <v>1231</v>
      </c>
      <c r="EX7" s="81"/>
      <c r="EY7" s="81"/>
      <c r="EZ7" s="81" t="s">
        <v>1233</v>
      </c>
      <c r="FA7" s="81"/>
      <c r="FB7" s="81"/>
      <c r="FC7" s="81" t="s">
        <v>1235</v>
      </c>
      <c r="FD7" s="81"/>
      <c r="FE7" s="81"/>
      <c r="FF7" s="81" t="s">
        <v>1323</v>
      </c>
      <c r="FG7" s="81"/>
      <c r="FH7" s="81"/>
      <c r="FI7" s="81" t="s">
        <v>1238</v>
      </c>
      <c r="FJ7" s="81"/>
      <c r="FK7" s="81"/>
      <c r="FL7" s="81" t="s">
        <v>773</v>
      </c>
      <c r="FM7" s="81"/>
      <c r="FN7" s="81"/>
      <c r="FO7" s="81" t="s">
        <v>1242</v>
      </c>
      <c r="FP7" s="81"/>
      <c r="FQ7" s="81"/>
      <c r="FR7" s="81" t="s">
        <v>1245</v>
      </c>
      <c r="FS7" s="81"/>
      <c r="FT7" s="81"/>
      <c r="FU7" s="81" t="s">
        <v>1249</v>
      </c>
      <c r="FV7" s="81"/>
      <c r="FW7" s="81"/>
      <c r="FX7" s="81" t="s">
        <v>1251</v>
      </c>
      <c r="FY7" s="81"/>
      <c r="FZ7" s="81"/>
      <c r="GA7" s="118" t="s">
        <v>1254</v>
      </c>
      <c r="GB7" s="118"/>
      <c r="GC7" s="118"/>
      <c r="GD7" s="81" t="s">
        <v>778</v>
      </c>
      <c r="GE7" s="81"/>
      <c r="GF7" s="81"/>
      <c r="GG7" s="118" t="s">
        <v>1261</v>
      </c>
      <c r="GH7" s="118"/>
      <c r="GI7" s="118"/>
      <c r="GJ7" s="118" t="s">
        <v>1262</v>
      </c>
      <c r="GK7" s="118"/>
      <c r="GL7" s="118"/>
      <c r="GM7" s="118" t="s">
        <v>1264</v>
      </c>
      <c r="GN7" s="118"/>
      <c r="GO7" s="118"/>
      <c r="GP7" s="118" t="s">
        <v>1265</v>
      </c>
      <c r="GQ7" s="118"/>
      <c r="GR7" s="118"/>
      <c r="GS7" s="118" t="s">
        <v>785</v>
      </c>
      <c r="GT7" s="118"/>
      <c r="GU7" s="118"/>
      <c r="GV7" s="118" t="s">
        <v>787</v>
      </c>
      <c r="GW7" s="118"/>
      <c r="GX7" s="118"/>
      <c r="GY7" s="118" t="s">
        <v>788</v>
      </c>
      <c r="GZ7" s="118"/>
      <c r="HA7" s="118"/>
      <c r="HB7" s="81" t="s">
        <v>1272</v>
      </c>
      <c r="HC7" s="81"/>
      <c r="HD7" s="81"/>
      <c r="HE7" s="81" t="s">
        <v>1274</v>
      </c>
      <c r="HF7" s="81"/>
      <c r="HG7" s="81"/>
      <c r="HH7" s="81" t="s">
        <v>794</v>
      </c>
      <c r="HI7" s="81"/>
      <c r="HJ7" s="81"/>
      <c r="HK7" s="81" t="s">
        <v>1275</v>
      </c>
      <c r="HL7" s="81"/>
      <c r="HM7" s="81"/>
      <c r="HN7" s="81" t="s">
        <v>1278</v>
      </c>
      <c r="HO7" s="81"/>
      <c r="HP7" s="81"/>
      <c r="HQ7" s="81" t="s">
        <v>797</v>
      </c>
      <c r="HR7" s="81"/>
      <c r="HS7" s="81"/>
      <c r="HT7" s="81" t="s">
        <v>795</v>
      </c>
      <c r="HU7" s="81"/>
      <c r="HV7" s="81"/>
      <c r="HW7" s="81" t="s">
        <v>616</v>
      </c>
      <c r="HX7" s="81"/>
      <c r="HY7" s="81"/>
      <c r="HZ7" s="81" t="s">
        <v>1287</v>
      </c>
      <c r="IA7" s="81"/>
      <c r="IB7" s="81"/>
      <c r="IC7" s="81" t="s">
        <v>1291</v>
      </c>
      <c r="ID7" s="81"/>
      <c r="IE7" s="81"/>
      <c r="IF7" s="81" t="s">
        <v>800</v>
      </c>
      <c r="IG7" s="81"/>
      <c r="IH7" s="81"/>
      <c r="II7" s="81" t="s">
        <v>1296</v>
      </c>
      <c r="IJ7" s="81"/>
      <c r="IK7" s="81"/>
      <c r="IL7" s="81" t="s">
        <v>1297</v>
      </c>
      <c r="IM7" s="81"/>
      <c r="IN7" s="81"/>
      <c r="IO7" s="81" t="s">
        <v>1301</v>
      </c>
      <c r="IP7" s="81"/>
      <c r="IQ7" s="81"/>
      <c r="IR7" s="81" t="s">
        <v>1305</v>
      </c>
      <c r="IS7" s="81"/>
      <c r="IT7" s="81"/>
    </row>
    <row r="8" spans="1:263" ht="58.5" customHeight="1" x14ac:dyDescent="0.3">
      <c r="A8" s="150"/>
      <c r="B8" s="150"/>
      <c r="C8" s="57" t="s">
        <v>30</v>
      </c>
      <c r="D8" s="57" t="s">
        <v>1155</v>
      </c>
      <c r="E8" s="57" t="s">
        <v>1156</v>
      </c>
      <c r="F8" s="57" t="s">
        <v>1157</v>
      </c>
      <c r="G8" s="57" t="s">
        <v>1158</v>
      </c>
      <c r="H8" s="57" t="s">
        <v>1049</v>
      </c>
      <c r="I8" s="57" t="s">
        <v>1159</v>
      </c>
      <c r="J8" s="57" t="s">
        <v>1160</v>
      </c>
      <c r="K8" s="57" t="s">
        <v>714</v>
      </c>
      <c r="L8" s="57" t="s">
        <v>249</v>
      </c>
      <c r="M8" s="57" t="s">
        <v>715</v>
      </c>
      <c r="N8" s="57" t="s">
        <v>716</v>
      </c>
      <c r="O8" s="57" t="s">
        <v>622</v>
      </c>
      <c r="P8" s="57" t="s">
        <v>1161</v>
      </c>
      <c r="Q8" s="57" t="s">
        <v>623</v>
      </c>
      <c r="R8" s="57" t="s">
        <v>717</v>
      </c>
      <c r="S8" s="57" t="s">
        <v>1162</v>
      </c>
      <c r="T8" s="57" t="s">
        <v>718</v>
      </c>
      <c r="U8" s="57" t="s">
        <v>1163</v>
      </c>
      <c r="V8" s="57" t="s">
        <v>1164</v>
      </c>
      <c r="W8" s="57" t="s">
        <v>1165</v>
      </c>
      <c r="X8" s="57" t="s">
        <v>719</v>
      </c>
      <c r="Y8" s="57" t="s">
        <v>720</v>
      </c>
      <c r="Z8" s="57" t="s">
        <v>1166</v>
      </c>
      <c r="AA8" s="57" t="s">
        <v>196</v>
      </c>
      <c r="AB8" s="57" t="s">
        <v>208</v>
      </c>
      <c r="AC8" s="57" t="s">
        <v>210</v>
      </c>
      <c r="AD8" s="57" t="s">
        <v>509</v>
      </c>
      <c r="AE8" s="57" t="s">
        <v>510</v>
      </c>
      <c r="AF8" s="57" t="s">
        <v>1167</v>
      </c>
      <c r="AG8" s="57" t="s">
        <v>1168</v>
      </c>
      <c r="AH8" s="57" t="s">
        <v>1169</v>
      </c>
      <c r="AI8" s="57" t="s">
        <v>1170</v>
      </c>
      <c r="AJ8" s="57" t="s">
        <v>1171</v>
      </c>
      <c r="AK8" s="57" t="s">
        <v>514</v>
      </c>
      <c r="AL8" s="57" t="s">
        <v>1172</v>
      </c>
      <c r="AM8" s="57" t="s">
        <v>722</v>
      </c>
      <c r="AN8" s="57" t="s">
        <v>723</v>
      </c>
      <c r="AO8" s="57" t="s">
        <v>1173</v>
      </c>
      <c r="AP8" s="57" t="s">
        <v>724</v>
      </c>
      <c r="AQ8" s="57" t="s">
        <v>1174</v>
      </c>
      <c r="AR8" s="57" t="s">
        <v>725</v>
      </c>
      <c r="AS8" s="57" t="s">
        <v>94</v>
      </c>
      <c r="AT8" s="57" t="s">
        <v>255</v>
      </c>
      <c r="AU8" s="57" t="s">
        <v>1175</v>
      </c>
      <c r="AV8" s="57" t="s">
        <v>726</v>
      </c>
      <c r="AW8" s="57" t="s">
        <v>727</v>
      </c>
      <c r="AX8" s="57" t="s">
        <v>1176</v>
      </c>
      <c r="AY8" s="57" t="s">
        <v>214</v>
      </c>
      <c r="AZ8" s="57" t="s">
        <v>515</v>
      </c>
      <c r="BA8" s="57" t="s">
        <v>728</v>
      </c>
      <c r="BB8" s="57" t="s">
        <v>729</v>
      </c>
      <c r="BC8" s="57" t="s">
        <v>730</v>
      </c>
      <c r="BD8" s="57" t="s">
        <v>731</v>
      </c>
      <c r="BE8" s="57" t="s">
        <v>732</v>
      </c>
      <c r="BF8" s="57" t="s">
        <v>733</v>
      </c>
      <c r="BG8" s="57" t="s">
        <v>1177</v>
      </c>
      <c r="BH8" s="57" t="s">
        <v>1178</v>
      </c>
      <c r="BI8" s="57" t="s">
        <v>734</v>
      </c>
      <c r="BJ8" s="57" t="s">
        <v>1179</v>
      </c>
      <c r="BK8" s="57" t="s">
        <v>735</v>
      </c>
      <c r="BL8" s="57" t="s">
        <v>736</v>
      </c>
      <c r="BM8" s="57" t="s">
        <v>1180</v>
      </c>
      <c r="BN8" s="57" t="s">
        <v>1181</v>
      </c>
      <c r="BO8" s="57" t="s">
        <v>1182</v>
      </c>
      <c r="BP8" s="57" t="s">
        <v>721</v>
      </c>
      <c r="BQ8" s="57" t="s">
        <v>1183</v>
      </c>
      <c r="BR8" s="57" t="s">
        <v>1184</v>
      </c>
      <c r="BS8" s="57" t="s">
        <v>1185</v>
      </c>
      <c r="BT8" s="57" t="s">
        <v>737</v>
      </c>
      <c r="BU8" s="57" t="s">
        <v>738</v>
      </c>
      <c r="BV8" s="57" t="s">
        <v>1186</v>
      </c>
      <c r="BW8" s="57" t="s">
        <v>739</v>
      </c>
      <c r="BX8" s="57" t="s">
        <v>740</v>
      </c>
      <c r="BY8" s="57" t="s">
        <v>741</v>
      </c>
      <c r="BZ8" s="57" t="s">
        <v>1187</v>
      </c>
      <c r="CA8" s="57" t="s">
        <v>1188</v>
      </c>
      <c r="CB8" s="57" t="s">
        <v>1189</v>
      </c>
      <c r="CC8" s="57" t="s">
        <v>1190</v>
      </c>
      <c r="CD8" s="57" t="s">
        <v>744</v>
      </c>
      <c r="CE8" s="57" t="s">
        <v>745</v>
      </c>
      <c r="CF8" s="57" t="s">
        <v>1191</v>
      </c>
      <c r="CG8" s="57" t="s">
        <v>1192</v>
      </c>
      <c r="CH8" s="57" t="s">
        <v>742</v>
      </c>
      <c r="CI8" s="57" t="s">
        <v>1193</v>
      </c>
      <c r="CJ8" s="57" t="s">
        <v>1194</v>
      </c>
      <c r="CK8" s="57" t="s">
        <v>746</v>
      </c>
      <c r="CL8" s="57" t="s">
        <v>352</v>
      </c>
      <c r="CM8" s="57" t="s">
        <v>520</v>
      </c>
      <c r="CN8" s="57" t="s">
        <v>353</v>
      </c>
      <c r="CO8" s="57" t="s">
        <v>747</v>
      </c>
      <c r="CP8" s="57" t="s">
        <v>1195</v>
      </c>
      <c r="CQ8" s="57" t="s">
        <v>748</v>
      </c>
      <c r="CR8" s="57" t="s">
        <v>749</v>
      </c>
      <c r="CS8" s="57" t="s">
        <v>1196</v>
      </c>
      <c r="CT8" s="57" t="s">
        <v>750</v>
      </c>
      <c r="CU8" s="57" t="s">
        <v>530</v>
      </c>
      <c r="CV8" s="57" t="s">
        <v>531</v>
      </c>
      <c r="CW8" s="57" t="s">
        <v>532</v>
      </c>
      <c r="CX8" s="57" t="s">
        <v>1197</v>
      </c>
      <c r="CY8" s="57" t="s">
        <v>1198</v>
      </c>
      <c r="CZ8" s="57" t="s">
        <v>535</v>
      </c>
      <c r="DA8" s="57" t="s">
        <v>511</v>
      </c>
      <c r="DB8" s="57" t="s">
        <v>512</v>
      </c>
      <c r="DC8" s="57" t="s">
        <v>751</v>
      </c>
      <c r="DD8" s="57" t="s">
        <v>754</v>
      </c>
      <c r="DE8" s="57" t="s">
        <v>755</v>
      </c>
      <c r="DF8" s="57" t="s">
        <v>1199</v>
      </c>
      <c r="DG8" s="57" t="s">
        <v>1200</v>
      </c>
      <c r="DH8" s="57" t="s">
        <v>1201</v>
      </c>
      <c r="DI8" s="57" t="s">
        <v>1202</v>
      </c>
      <c r="DJ8" s="58" t="s">
        <v>358</v>
      </c>
      <c r="DK8" s="57" t="s">
        <v>1203</v>
      </c>
      <c r="DL8" s="58" t="s">
        <v>1204</v>
      </c>
      <c r="DM8" s="58" t="s">
        <v>756</v>
      </c>
      <c r="DN8" s="57" t="s">
        <v>1205</v>
      </c>
      <c r="DO8" s="58" t="s">
        <v>757</v>
      </c>
      <c r="DP8" s="58" t="s">
        <v>758</v>
      </c>
      <c r="DQ8" s="57" t="s">
        <v>1321</v>
      </c>
      <c r="DR8" s="58" t="s">
        <v>1206</v>
      </c>
      <c r="DS8" s="58" t="s">
        <v>1207</v>
      </c>
      <c r="DT8" s="57" t="s">
        <v>1208</v>
      </c>
      <c r="DU8" s="58" t="s">
        <v>1209</v>
      </c>
      <c r="DV8" s="58" t="s">
        <v>1210</v>
      </c>
      <c r="DW8" s="57" t="s">
        <v>1211</v>
      </c>
      <c r="DX8" s="58" t="s">
        <v>1212</v>
      </c>
      <c r="DY8" s="57" t="s">
        <v>1213</v>
      </c>
      <c r="DZ8" s="57" t="s">
        <v>1214</v>
      </c>
      <c r="EA8" s="57" t="s">
        <v>1215</v>
      </c>
      <c r="EB8" s="57" t="s">
        <v>1216</v>
      </c>
      <c r="EC8" s="57" t="s">
        <v>1217</v>
      </c>
      <c r="ED8" s="57" t="s">
        <v>1218</v>
      </c>
      <c r="EE8" s="57" t="s">
        <v>1220</v>
      </c>
      <c r="EF8" s="57" t="s">
        <v>1221</v>
      </c>
      <c r="EG8" s="57" t="s">
        <v>1222</v>
      </c>
      <c r="EH8" s="57" t="s">
        <v>762</v>
      </c>
      <c r="EI8" s="57" t="s">
        <v>763</v>
      </c>
      <c r="EJ8" s="57" t="s">
        <v>1223</v>
      </c>
      <c r="EK8" s="57" t="s">
        <v>1224</v>
      </c>
      <c r="EL8" s="57" t="s">
        <v>1225</v>
      </c>
      <c r="EM8" s="57" t="s">
        <v>1226</v>
      </c>
      <c r="EN8" s="57" t="s">
        <v>765</v>
      </c>
      <c r="EO8" s="57" t="s">
        <v>766</v>
      </c>
      <c r="EP8" s="57" t="s">
        <v>1227</v>
      </c>
      <c r="EQ8" s="57" t="s">
        <v>767</v>
      </c>
      <c r="ER8" s="57" t="s">
        <v>768</v>
      </c>
      <c r="ES8" s="57" t="s">
        <v>1229</v>
      </c>
      <c r="ET8" s="57" t="s">
        <v>770</v>
      </c>
      <c r="EU8" s="57" t="s">
        <v>771</v>
      </c>
      <c r="EV8" s="57" t="s">
        <v>1230</v>
      </c>
      <c r="EW8" s="57" t="s">
        <v>770</v>
      </c>
      <c r="EX8" s="57" t="s">
        <v>771</v>
      </c>
      <c r="EY8" s="57" t="s">
        <v>1232</v>
      </c>
      <c r="EZ8" s="57" t="s">
        <v>196</v>
      </c>
      <c r="FA8" s="57" t="s">
        <v>1234</v>
      </c>
      <c r="FB8" s="57" t="s">
        <v>209</v>
      </c>
      <c r="FC8" s="57" t="s">
        <v>752</v>
      </c>
      <c r="FD8" s="57" t="s">
        <v>753</v>
      </c>
      <c r="FE8" s="57" t="s">
        <v>784</v>
      </c>
      <c r="FF8" s="57" t="s">
        <v>772</v>
      </c>
      <c r="FG8" s="57" t="s">
        <v>1236</v>
      </c>
      <c r="FH8" s="57" t="s">
        <v>1237</v>
      </c>
      <c r="FI8" s="57" t="s">
        <v>16</v>
      </c>
      <c r="FJ8" s="57" t="s">
        <v>17</v>
      </c>
      <c r="FK8" s="57" t="s">
        <v>145</v>
      </c>
      <c r="FL8" s="57" t="s">
        <v>1239</v>
      </c>
      <c r="FM8" s="57" t="s">
        <v>1240</v>
      </c>
      <c r="FN8" s="57" t="s">
        <v>1241</v>
      </c>
      <c r="FO8" s="57" t="s">
        <v>1243</v>
      </c>
      <c r="FP8" s="57" t="s">
        <v>1244</v>
      </c>
      <c r="FQ8" s="57" t="s">
        <v>1246</v>
      </c>
      <c r="FR8" s="57" t="s">
        <v>774</v>
      </c>
      <c r="FS8" s="57" t="s">
        <v>1247</v>
      </c>
      <c r="FT8" s="57" t="s">
        <v>1248</v>
      </c>
      <c r="FU8" s="57" t="s">
        <v>775</v>
      </c>
      <c r="FV8" s="57" t="s">
        <v>776</v>
      </c>
      <c r="FW8" s="57" t="s">
        <v>1250</v>
      </c>
      <c r="FX8" s="57" t="s">
        <v>1252</v>
      </c>
      <c r="FY8" s="57" t="s">
        <v>777</v>
      </c>
      <c r="FZ8" s="57" t="s">
        <v>1253</v>
      </c>
      <c r="GA8" s="58" t="s">
        <v>1255</v>
      </c>
      <c r="GB8" s="57" t="s">
        <v>1256</v>
      </c>
      <c r="GC8" s="58" t="s">
        <v>1257</v>
      </c>
      <c r="GD8" s="57" t="s">
        <v>1258</v>
      </c>
      <c r="GE8" s="57" t="s">
        <v>1259</v>
      </c>
      <c r="GF8" s="57" t="s">
        <v>1260</v>
      </c>
      <c r="GG8" s="58" t="s">
        <v>150</v>
      </c>
      <c r="GH8" s="57" t="s">
        <v>779</v>
      </c>
      <c r="GI8" s="58" t="s">
        <v>780</v>
      </c>
      <c r="GJ8" s="58" t="s">
        <v>1263</v>
      </c>
      <c r="GK8" s="57" t="s">
        <v>522</v>
      </c>
      <c r="GL8" s="58" t="s">
        <v>781</v>
      </c>
      <c r="GM8" s="58" t="s">
        <v>242</v>
      </c>
      <c r="GN8" s="57" t="s">
        <v>250</v>
      </c>
      <c r="GO8" s="58" t="s">
        <v>784</v>
      </c>
      <c r="GP8" s="58" t="s">
        <v>782</v>
      </c>
      <c r="GQ8" s="57" t="s">
        <v>783</v>
      </c>
      <c r="GR8" s="58" t="s">
        <v>1266</v>
      </c>
      <c r="GS8" s="58" t="s">
        <v>1267</v>
      </c>
      <c r="GT8" s="57" t="s">
        <v>786</v>
      </c>
      <c r="GU8" s="58" t="s">
        <v>1268</v>
      </c>
      <c r="GV8" s="58" t="s">
        <v>1269</v>
      </c>
      <c r="GW8" s="57" t="s">
        <v>1270</v>
      </c>
      <c r="GX8" s="58" t="s">
        <v>1271</v>
      </c>
      <c r="GY8" s="58" t="s">
        <v>789</v>
      </c>
      <c r="GZ8" s="57" t="s">
        <v>790</v>
      </c>
      <c r="HA8" s="58" t="s">
        <v>791</v>
      </c>
      <c r="HB8" s="57" t="s">
        <v>574</v>
      </c>
      <c r="HC8" s="57" t="s">
        <v>1273</v>
      </c>
      <c r="HD8" s="57" t="s">
        <v>792</v>
      </c>
      <c r="HE8" s="57" t="s">
        <v>94</v>
      </c>
      <c r="HF8" s="57" t="s">
        <v>255</v>
      </c>
      <c r="HG8" s="57" t="s">
        <v>254</v>
      </c>
      <c r="HH8" s="57" t="s">
        <v>41</v>
      </c>
      <c r="HI8" s="57" t="s">
        <v>42</v>
      </c>
      <c r="HJ8" s="57" t="s">
        <v>102</v>
      </c>
      <c r="HK8" s="57" t="s">
        <v>1276</v>
      </c>
      <c r="HL8" s="57" t="s">
        <v>793</v>
      </c>
      <c r="HM8" s="57" t="s">
        <v>1277</v>
      </c>
      <c r="HN8" s="57" t="s">
        <v>1279</v>
      </c>
      <c r="HO8" s="57" t="s">
        <v>1280</v>
      </c>
      <c r="HP8" s="57" t="s">
        <v>1281</v>
      </c>
      <c r="HQ8" s="57" t="s">
        <v>798</v>
      </c>
      <c r="HR8" s="57" t="s">
        <v>799</v>
      </c>
      <c r="HS8" s="57" t="s">
        <v>1282</v>
      </c>
      <c r="HT8" s="57" t="s">
        <v>1324</v>
      </c>
      <c r="HU8" s="57" t="s">
        <v>796</v>
      </c>
      <c r="HV8" s="57" t="s">
        <v>1283</v>
      </c>
      <c r="HW8" s="57" t="s">
        <v>1284</v>
      </c>
      <c r="HX8" s="57" t="s">
        <v>1285</v>
      </c>
      <c r="HY8" s="57" t="s">
        <v>1286</v>
      </c>
      <c r="HZ8" s="57" t="s">
        <v>1288</v>
      </c>
      <c r="IA8" s="57" t="s">
        <v>1289</v>
      </c>
      <c r="IB8" s="57" t="s">
        <v>1290</v>
      </c>
      <c r="IC8" s="57" t="s">
        <v>1292</v>
      </c>
      <c r="ID8" s="57" t="s">
        <v>1293</v>
      </c>
      <c r="IE8" s="57" t="s">
        <v>1294</v>
      </c>
      <c r="IF8" s="57" t="s">
        <v>801</v>
      </c>
      <c r="IG8" s="57" t="s">
        <v>802</v>
      </c>
      <c r="IH8" s="57" t="s">
        <v>1295</v>
      </c>
      <c r="II8" s="57" t="s">
        <v>146</v>
      </c>
      <c r="IJ8" s="57" t="s">
        <v>233</v>
      </c>
      <c r="IK8" s="57" t="s">
        <v>207</v>
      </c>
      <c r="IL8" s="57" t="s">
        <v>1298</v>
      </c>
      <c r="IM8" s="57" t="s">
        <v>1299</v>
      </c>
      <c r="IN8" s="57" t="s">
        <v>1300</v>
      </c>
      <c r="IO8" s="57" t="s">
        <v>1302</v>
      </c>
      <c r="IP8" s="57" t="s">
        <v>1303</v>
      </c>
      <c r="IQ8" s="57" t="s">
        <v>1304</v>
      </c>
      <c r="IR8" s="57" t="s">
        <v>1306</v>
      </c>
      <c r="IS8" s="57" t="s">
        <v>1307</v>
      </c>
      <c r="IT8" s="57" t="s">
        <v>1308</v>
      </c>
    </row>
    <row r="9" spans="1:263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87" t="s">
        <v>276</v>
      </c>
      <c r="B34" s="8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89" t="s">
        <v>831</v>
      </c>
      <c r="B35" s="9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63" t="s">
        <v>56</v>
      </c>
      <c r="E42" s="164"/>
      <c r="F42" s="106" t="s">
        <v>3</v>
      </c>
      <c r="G42" s="107"/>
      <c r="H42" s="108" t="s">
        <v>713</v>
      </c>
      <c r="I42" s="109"/>
      <c r="J42" s="108" t="s">
        <v>329</v>
      </c>
      <c r="K42" s="109"/>
      <c r="L42" s="31"/>
      <c r="M42" s="31"/>
    </row>
    <row r="43" spans="1:254" x14ac:dyDescent="0.3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65" t="s">
        <v>157</v>
      </c>
      <c r="E51" s="165"/>
      <c r="F51" s="104" t="s">
        <v>115</v>
      </c>
      <c r="G51" s="105"/>
      <c r="H51" s="108" t="s">
        <v>172</v>
      </c>
      <c r="I51" s="109"/>
      <c r="J51" s="117" t="s">
        <v>184</v>
      </c>
      <c r="K51" s="117"/>
      <c r="L51" s="117" t="s">
        <v>116</v>
      </c>
      <c r="M51" s="117"/>
    </row>
    <row r="52" spans="2:13" x14ac:dyDescent="0.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Асель Шандырова</cp:lastModifiedBy>
  <cp:lastPrinted>2025-12-19T03:48:52Z</cp:lastPrinted>
  <dcterms:created xsi:type="dcterms:W3CDTF">2022-12-22T06:57:03Z</dcterms:created>
  <dcterms:modified xsi:type="dcterms:W3CDTF">2026-05-28T23:28:47Z</dcterms:modified>
</cp:coreProperties>
</file>